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72" windowWidth="21072" windowHeight="9012" activeTab="9"/>
  </bookViews>
  <sheets>
    <sheet name="20180429 BWSC" sheetId="1" r:id="rId1"/>
    <sheet name="20180501 BWSC" sheetId="2" r:id="rId2"/>
    <sheet name="20180520 GWV" sheetId="3" r:id="rId3"/>
    <sheet name="20180610 Harderwijk" sheetId="5" r:id="rId4"/>
    <sheet name="20180611 non-off. tussenstand" sheetId="7" r:id="rId5"/>
    <sheet name="20180624 HYAC" sheetId="6" r:id="rId6"/>
    <sheet name="20180815 Manage" sheetId="8" r:id="rId7"/>
    <sheet name="20180930 RHYC" sheetId="9" r:id="rId8"/>
    <sheet name="eindstand (non. off.)" sheetId="10" r:id="rId9"/>
    <sheet name="eindstand" sheetId="11" r:id="rId10"/>
  </sheets>
  <definedNames>
    <definedName name="_xlnm.Print_Area" localSheetId="9">eindstand!$A$1:$Z$49</definedName>
  </definedNames>
  <calcPr calcId="125725"/>
</workbook>
</file>

<file path=xl/calcChain.xml><?xml version="1.0" encoding="utf-8"?>
<calcChain xmlns="http://schemas.openxmlformats.org/spreadsheetml/2006/main">
  <c r="A5" i="11"/>
  <c r="Y12"/>
  <c r="A16"/>
  <c r="Y19"/>
  <c r="Y21"/>
  <c r="A5" i="10"/>
  <c r="A6"/>
  <c r="A7"/>
  <c r="A8"/>
  <c r="A12"/>
  <c r="A13"/>
  <c r="A14"/>
  <c r="A18"/>
  <c r="A22"/>
  <c r="A23"/>
  <c r="A24"/>
  <c r="A25"/>
  <c r="A29"/>
  <c r="A30"/>
  <c r="A31"/>
  <c r="A32"/>
  <c r="A36"/>
  <c r="A37"/>
  <c r="A38"/>
  <c r="A42"/>
  <c r="A7" i="9"/>
  <c r="F7"/>
  <c r="H7"/>
  <c r="L7"/>
  <c r="A10"/>
  <c r="F10"/>
  <c r="H10"/>
  <c r="L10"/>
  <c r="A11"/>
  <c r="F11"/>
  <c r="H11"/>
  <c r="L11"/>
  <c r="A12"/>
  <c r="F12"/>
  <c r="H12"/>
  <c r="L12"/>
  <c r="A13"/>
  <c r="F13"/>
  <c r="H13"/>
  <c r="L13"/>
  <c r="A16"/>
  <c r="F16"/>
  <c r="H16"/>
  <c r="L16"/>
  <c r="A17"/>
  <c r="F17"/>
  <c r="H17"/>
  <c r="L17"/>
  <c r="A21"/>
  <c r="F21"/>
  <c r="H21"/>
  <c r="L21"/>
  <c r="A24"/>
  <c r="F24"/>
  <c r="H24"/>
  <c r="L24"/>
  <c r="A25"/>
  <c r="F25"/>
  <c r="H25"/>
  <c r="L25"/>
  <c r="A26"/>
  <c r="F26"/>
  <c r="H26"/>
  <c r="L26"/>
  <c r="A27"/>
  <c r="F27"/>
  <c r="H27"/>
  <c r="L27"/>
  <c r="A30"/>
  <c r="F30"/>
  <c r="H30"/>
  <c r="L30"/>
  <c r="A31"/>
  <c r="F31"/>
  <c r="H31"/>
  <c r="L31"/>
  <c r="F32"/>
  <c r="H32"/>
  <c r="L32"/>
  <c r="A36"/>
  <c r="F36"/>
  <c r="H36"/>
  <c r="L36"/>
  <c r="F37"/>
  <c r="H37"/>
  <c r="L37"/>
  <c r="F38"/>
  <c r="H38"/>
  <c r="L38"/>
  <c r="F39"/>
  <c r="H39"/>
  <c r="L39"/>
  <c r="A42"/>
  <c r="F42"/>
  <c r="H42"/>
  <c r="L42"/>
  <c r="A43"/>
  <c r="F43"/>
  <c r="H43"/>
  <c r="L43"/>
  <c r="F44"/>
  <c r="H44"/>
  <c r="L44"/>
  <c r="A47"/>
  <c r="F47"/>
  <c r="H47"/>
  <c r="L47"/>
  <c r="L43" i="8"/>
  <c r="H43"/>
  <c r="F43"/>
  <c r="A43"/>
  <c r="L42"/>
  <c r="H42"/>
  <c r="F42"/>
  <c r="A42"/>
  <c r="L39"/>
  <c r="H39"/>
  <c r="F39"/>
  <c r="A39"/>
  <c r="L36"/>
  <c r="H36"/>
  <c r="F36"/>
  <c r="A36"/>
  <c r="L33"/>
  <c r="H33"/>
  <c r="F33"/>
  <c r="A33"/>
  <c r="L29"/>
  <c r="H29"/>
  <c r="F29"/>
  <c r="A29"/>
  <c r="L28"/>
  <c r="H28"/>
  <c r="F28"/>
  <c r="A28"/>
  <c r="L27"/>
  <c r="H27"/>
  <c r="F27"/>
  <c r="A27"/>
  <c r="L24"/>
  <c r="H24"/>
  <c r="F24"/>
  <c r="A24"/>
  <c r="L23"/>
  <c r="H23"/>
  <c r="F23"/>
  <c r="A23"/>
  <c r="L22"/>
  <c r="H22"/>
  <c r="F22"/>
  <c r="A22"/>
  <c r="L21"/>
  <c r="H21"/>
  <c r="F21"/>
  <c r="A21"/>
  <c r="L17"/>
  <c r="H17"/>
  <c r="F17"/>
  <c r="A17"/>
  <c r="L16"/>
  <c r="H16"/>
  <c r="F16"/>
  <c r="A16"/>
  <c r="L13"/>
  <c r="H13"/>
  <c r="F13"/>
  <c r="A13"/>
  <c r="L12"/>
  <c r="H12"/>
  <c r="F12"/>
  <c r="A12"/>
  <c r="L11"/>
  <c r="H11"/>
  <c r="F11"/>
  <c r="A11"/>
  <c r="L10"/>
  <c r="H10"/>
  <c r="F10"/>
  <c r="A10"/>
  <c r="L7"/>
  <c r="H7"/>
  <c r="F7"/>
  <c r="A7"/>
  <c r="A52" i="7"/>
  <c r="A48"/>
  <c r="A47"/>
  <c r="A46"/>
  <c r="A42"/>
  <c r="A41"/>
  <c r="A40"/>
  <c r="A36"/>
  <c r="A35"/>
  <c r="A34"/>
  <c r="A33"/>
  <c r="A29"/>
  <c r="A28"/>
  <c r="A27"/>
  <c r="A26"/>
  <c r="A22"/>
  <c r="A18"/>
  <c r="A17"/>
  <c r="A16"/>
  <c r="A12"/>
  <c r="A11"/>
  <c r="A10"/>
  <c r="A9"/>
  <c r="A5"/>
  <c r="L42" i="6"/>
  <c r="H42"/>
  <c r="F42"/>
  <c r="A42"/>
  <c r="L41"/>
  <c r="H41"/>
  <c r="F41"/>
  <c r="A41"/>
  <c r="L40"/>
  <c r="H40"/>
  <c r="F40"/>
  <c r="A40"/>
  <c r="L37"/>
  <c r="H37"/>
  <c r="F37"/>
  <c r="L36"/>
  <c r="H36"/>
  <c r="F36"/>
  <c r="A36"/>
  <c r="L35"/>
  <c r="H35"/>
  <c r="F35"/>
  <c r="A35"/>
  <c r="L31"/>
  <c r="H31"/>
  <c r="F31"/>
  <c r="L30"/>
  <c r="H30"/>
  <c r="F30"/>
  <c r="A30"/>
  <c r="L29"/>
  <c r="H29"/>
  <c r="F29"/>
  <c r="A29"/>
  <c r="L26"/>
  <c r="H26"/>
  <c r="F26"/>
  <c r="A26"/>
  <c r="L25"/>
  <c r="H25"/>
  <c r="F25"/>
  <c r="A25"/>
  <c r="L24"/>
  <c r="H24"/>
  <c r="F24"/>
  <c r="A24"/>
  <c r="L23"/>
  <c r="H23"/>
  <c r="F23"/>
  <c r="A23"/>
  <c r="L20"/>
  <c r="H20"/>
  <c r="F20"/>
  <c r="A20"/>
  <c r="L16"/>
  <c r="H16"/>
  <c r="F16"/>
  <c r="L15"/>
  <c r="H15"/>
  <c r="F15"/>
  <c r="L12"/>
  <c r="H12"/>
  <c r="F12"/>
  <c r="A12"/>
  <c r="L11"/>
  <c r="H11"/>
  <c r="F11"/>
  <c r="A11"/>
  <c r="L10"/>
  <c r="H10"/>
  <c r="F10"/>
  <c r="A10"/>
  <c r="L9"/>
  <c r="H9"/>
  <c r="F9"/>
  <c r="A9"/>
  <c r="L44" i="5"/>
  <c r="H44"/>
  <c r="F44"/>
  <c r="A44"/>
  <c r="L43"/>
  <c r="H43"/>
  <c r="F43"/>
  <c r="A43"/>
  <c r="L42"/>
  <c r="H42"/>
  <c r="F42"/>
  <c r="A42"/>
  <c r="L39"/>
  <c r="H39"/>
  <c r="F39"/>
  <c r="L38"/>
  <c r="H38"/>
  <c r="F38"/>
  <c r="A38"/>
  <c r="L37"/>
  <c r="H37"/>
  <c r="F37"/>
  <c r="A37"/>
  <c r="L36"/>
  <c r="H36"/>
  <c r="F36"/>
  <c r="A36"/>
  <c r="L32"/>
  <c r="H32"/>
  <c r="F32"/>
  <c r="L31"/>
  <c r="H31"/>
  <c r="F31"/>
  <c r="L30"/>
  <c r="H30"/>
  <c r="F30"/>
  <c r="A30"/>
  <c r="L27"/>
  <c r="H27"/>
  <c r="F27"/>
  <c r="A27"/>
  <c r="L26"/>
  <c r="H26"/>
  <c r="F26"/>
  <c r="A26"/>
  <c r="L25"/>
  <c r="H25"/>
  <c r="F25"/>
  <c r="A25"/>
  <c r="L24"/>
  <c r="H24"/>
  <c r="F24"/>
  <c r="A24"/>
  <c r="L20"/>
  <c r="H20"/>
  <c r="F20"/>
  <c r="A20"/>
  <c r="L19"/>
  <c r="H19"/>
  <c r="F19"/>
  <c r="A19"/>
  <c r="L16"/>
  <c r="H16"/>
  <c r="F16"/>
  <c r="A16"/>
  <c r="L12"/>
  <c r="H12"/>
  <c r="F12"/>
  <c r="A12"/>
  <c r="L11"/>
  <c r="H11"/>
  <c r="F11"/>
  <c r="A11"/>
  <c r="L10"/>
  <c r="H10"/>
  <c r="F10"/>
  <c r="A10"/>
  <c r="L7"/>
  <c r="H7"/>
  <c r="F7"/>
  <c r="A7"/>
  <c r="L41" i="1"/>
  <c r="H41"/>
  <c r="F41"/>
  <c r="A41"/>
  <c r="L38"/>
  <c r="H38"/>
  <c r="F38"/>
  <c r="L37"/>
  <c r="H37"/>
  <c r="F37"/>
  <c r="A37"/>
  <c r="L34"/>
  <c r="H34"/>
  <c r="F34"/>
  <c r="A34"/>
  <c r="L33"/>
  <c r="H33"/>
  <c r="F33"/>
  <c r="A33"/>
  <c r="L32"/>
  <c r="H32"/>
  <c r="F32"/>
  <c r="A32"/>
  <c r="L31"/>
  <c r="H31"/>
  <c r="F31"/>
  <c r="A31"/>
  <c r="L27"/>
  <c r="H27"/>
  <c r="F27"/>
  <c r="A27"/>
  <c r="L24"/>
  <c r="H24"/>
  <c r="F24"/>
  <c r="A24"/>
  <c r="L23"/>
  <c r="H23"/>
  <c r="F23"/>
  <c r="A23"/>
  <c r="L22"/>
  <c r="H22"/>
  <c r="F22"/>
  <c r="A22"/>
  <c r="L21"/>
  <c r="H21"/>
  <c r="F21"/>
  <c r="A21"/>
  <c r="L18"/>
  <c r="H18"/>
  <c r="F18"/>
  <c r="L14"/>
  <c r="H14"/>
  <c r="F14"/>
  <c r="A14"/>
  <c r="L13"/>
  <c r="H13"/>
  <c r="F13"/>
  <c r="A13"/>
  <c r="L10"/>
  <c r="H10"/>
  <c r="F10"/>
  <c r="A10"/>
  <c r="L9"/>
  <c r="H9"/>
  <c r="F9"/>
  <c r="A9"/>
  <c r="L8"/>
  <c r="H8"/>
  <c r="F8"/>
  <c r="A8"/>
  <c r="L7"/>
  <c r="H7"/>
  <c r="F7"/>
  <c r="A7"/>
</calcChain>
</file>

<file path=xl/sharedStrings.xml><?xml version="1.0" encoding="utf-8"?>
<sst xmlns="http://schemas.openxmlformats.org/spreadsheetml/2006/main" count="1911" uniqueCount="210">
  <si>
    <t>Date</t>
  </si>
  <si>
    <t>Venue</t>
  </si>
  <si>
    <t>Jury</t>
  </si>
  <si>
    <t>Chief Calculator</t>
  </si>
  <si>
    <t>Chief Judge</t>
  </si>
  <si>
    <t>Points</t>
  </si>
  <si>
    <t>Mean Velocity (km/h)</t>
  </si>
  <si>
    <t>Distance (km)</t>
  </si>
  <si>
    <t># laps</t>
  </si>
  <si>
    <t>Penalties</t>
  </si>
  <si>
    <t>Comp Time</t>
  </si>
  <si>
    <t>Total Time</t>
  </si>
  <si>
    <t>Country</t>
  </si>
  <si>
    <t>Skier Name</t>
  </si>
  <si>
    <t>Category</t>
  </si>
  <si>
    <t>Boat #</t>
  </si>
  <si>
    <t>Order of Arrival</t>
  </si>
  <si>
    <t xml:space="preserve">CATEGORY : </t>
  </si>
  <si>
    <t>DATE</t>
  </si>
  <si>
    <t>ROUND</t>
  </si>
  <si>
    <t>CHAMPIONSHIP</t>
  </si>
  <si>
    <t>RACE</t>
  </si>
  <si>
    <t>-</t>
  </si>
  <si>
    <t>Belgisch kampioenschap 2018</t>
  </si>
  <si>
    <t>Beringen 1</t>
  </si>
  <si>
    <t>29/04/2018</t>
  </si>
  <si>
    <t>Eurokids-Junioren</t>
  </si>
  <si>
    <t>Eurokids B</t>
  </si>
  <si>
    <t>EUB</t>
  </si>
  <si>
    <t>Verbraecken Kobe</t>
  </si>
  <si>
    <t>BE</t>
  </si>
  <si>
    <t>Spelter Aurélie</t>
  </si>
  <si>
    <t>Everaert Lenz</t>
  </si>
  <si>
    <t>Rombant Thibaut</t>
  </si>
  <si>
    <t>Junioren</t>
  </si>
  <si>
    <t>JUN</t>
  </si>
  <si>
    <t>De Mik Luca</t>
  </si>
  <si>
    <t>NL</t>
  </si>
  <si>
    <t>Fastré Yannick</t>
  </si>
  <si>
    <t>Dames</t>
  </si>
  <si>
    <t>Dames F1</t>
  </si>
  <si>
    <t>DF1</t>
  </si>
  <si>
    <t>Ortlieb Sabine</t>
  </si>
  <si>
    <t>AT</t>
  </si>
  <si>
    <t>Quitting</t>
  </si>
  <si>
    <t>Dames F2</t>
  </si>
  <si>
    <t>DF2</t>
  </si>
  <si>
    <t>De Spiegeleire Sylvia</t>
  </si>
  <si>
    <t>Fobelets  Demi</t>
  </si>
  <si>
    <t>Verbeeck Sarah</t>
  </si>
  <si>
    <t>Ennekens Thanee</t>
  </si>
  <si>
    <t>Dames F3</t>
  </si>
  <si>
    <t>DF3</t>
  </si>
  <si>
    <t>Rydl Chris</t>
  </si>
  <si>
    <t>Heren</t>
  </si>
  <si>
    <t>Heren F1</t>
  </si>
  <si>
    <t>HF1</t>
  </si>
  <si>
    <t>Van Gaeveren Steven</t>
  </si>
  <si>
    <t>De Wachter Frederic</t>
  </si>
  <si>
    <t>Mariën Robin</t>
  </si>
  <si>
    <t>Lisens Tim</t>
  </si>
  <si>
    <t>Heren F2</t>
  </si>
  <si>
    <t>HF2</t>
  </si>
  <si>
    <t>De Wachter Alexander</t>
  </si>
  <si>
    <t>Mossiat Marc</t>
  </si>
  <si>
    <t>Did Not Start</t>
  </si>
  <si>
    <t>Heren F3</t>
  </si>
  <si>
    <t>HF3</t>
  </si>
  <si>
    <t>Brans Eric</t>
  </si>
  <si>
    <t>Van Gastel Peter</t>
  </si>
  <si>
    <t>Ciroux Martine</t>
  </si>
  <si>
    <t>Beringen</t>
  </si>
  <si>
    <t>Kim De Witte - Van den Bossche ; Thea Klarenbeek ; Gust Lacroix ; François Van den Bossche</t>
  </si>
  <si>
    <t>Beringen 2</t>
  </si>
  <si>
    <t>01/05/2018</t>
  </si>
  <si>
    <t>Eurokids + Junioren</t>
  </si>
  <si>
    <t>3% - rule 8.04D</t>
  </si>
  <si>
    <t>Rodens Elien</t>
  </si>
  <si>
    <t>1% - rule 8.04</t>
  </si>
  <si>
    <t>5% - rule 9.12</t>
  </si>
  <si>
    <t>Malot Steven</t>
  </si>
  <si>
    <t>6% - rule 8.05 A</t>
  </si>
  <si>
    <t>Lacroix Gust</t>
  </si>
  <si>
    <t>Vera Van Den Bossche ; François Van den Bossche ; Peter Van Gastel, Chris Rydl</t>
  </si>
  <si>
    <t>Genk</t>
  </si>
  <si>
    <t>20/05/2018</t>
  </si>
  <si>
    <t xml:space="preserve"> Eurokids</t>
  </si>
  <si>
    <t>Junioren - Heren F3</t>
  </si>
  <si>
    <t>Dom Patrick</t>
  </si>
  <si>
    <t>Dames F1 -F2 - F3</t>
  </si>
  <si>
    <t>Dom Ruby</t>
  </si>
  <si>
    <t>Heren Fi - F2</t>
  </si>
  <si>
    <t>Lacroix Marino</t>
  </si>
  <si>
    <t>Gust Lacroix ; Thea Klarenbeek ; Peter Van Gastel ; Vera Van Den Bossche</t>
  </si>
  <si>
    <t>Harderwijk</t>
  </si>
  <si>
    <t>10/06/2018</t>
  </si>
  <si>
    <t>Eurokids</t>
  </si>
  <si>
    <t>Eurokids A</t>
  </si>
  <si>
    <t>EUA</t>
  </si>
  <si>
    <t>Meirsman Elias</t>
  </si>
  <si>
    <t>Junioren - Men F3 - Masters</t>
  </si>
  <si>
    <t>Dames F1-2-3</t>
  </si>
  <si>
    <t>Heren F1-2</t>
  </si>
  <si>
    <t>1% - rule  8.04B</t>
  </si>
  <si>
    <t>Van Den Bossche Vera</t>
  </si>
  <si>
    <t>Kim De Witte - Van den Bossche ; Gust Lacroix ; Peter Van Gastel ; François Van den Bossche</t>
  </si>
  <si>
    <t>HYAC Hasselt</t>
  </si>
  <si>
    <t>24/06/2018</t>
  </si>
  <si>
    <t>Eurokids - Junioren</t>
  </si>
  <si>
    <t>3% - rule &lt;9.11 en 12.04&gt;</t>
  </si>
  <si>
    <t>Heren F1 - Heren F2</t>
  </si>
  <si>
    <t>Abbinante Anna</t>
  </si>
  <si>
    <t>Thea Klarenbeek ; Marino Lacroix ; Peter Van Gastel ; François Van den Bossche</t>
  </si>
  <si>
    <t>Hasselt</t>
  </si>
  <si>
    <t>CATEGORY</t>
  </si>
  <si>
    <t>RANKING</t>
  </si>
  <si>
    <t>SKIER</t>
  </si>
  <si>
    <t>COUNTRY</t>
  </si>
  <si>
    <t>TOTAL</t>
  </si>
  <si>
    <t>BEST ROUNDS</t>
  </si>
  <si>
    <t>Manage</t>
  </si>
  <si>
    <t>15/08/2018</t>
  </si>
  <si>
    <t>dames</t>
  </si>
  <si>
    <t>9% - rule &lt;9.11&gt;</t>
  </si>
  <si>
    <t>Masters</t>
  </si>
  <si>
    <t>MAS</t>
  </si>
  <si>
    <t>Pontzeele Gerrit</t>
  </si>
  <si>
    <t>Spelter Peter</t>
  </si>
  <si>
    <t>Gust Lacroix ; Peter Van Gastel ; François Van den Bossche; Andre Hendrickx</t>
  </si>
  <si>
    <t>30/09/2018</t>
  </si>
  <si>
    <t>François Van den Bossche ; Thea Klarenbeek ; Gust Lacroix; Chirs Rydl, Martine CIroux (dames race)</t>
  </si>
  <si>
    <t>Leysen Vicky</t>
  </si>
  <si>
    <t>Rombaut Thibaut</t>
  </si>
  <si>
    <t>KHYC  Hasselt</t>
  </si>
  <si>
    <t>Belgisch kampioenschap 2018 (non-official)</t>
  </si>
  <si>
    <t>VWSC</t>
  </si>
  <si>
    <t>Peter Spelter</t>
  </si>
  <si>
    <t>Piotr Krasinski</t>
  </si>
  <si>
    <t>Frederic De Wachter</t>
  </si>
  <si>
    <t>KHYC</t>
  </si>
  <si>
    <t>Eric Verdickt</t>
  </si>
  <si>
    <t>Bart Smets</t>
  </si>
  <si>
    <t>Tim Lisens</t>
  </si>
  <si>
    <t>Eugeen Senten</t>
  </si>
  <si>
    <t>Maurice Marien</t>
  </si>
  <si>
    <t>Kampioen van België</t>
  </si>
  <si>
    <t xml:space="preserve"> </t>
  </si>
  <si>
    <t>Nico De Stoop</t>
  </si>
  <si>
    <t>Steve Landuyt</t>
  </si>
  <si>
    <t>BWSC</t>
  </si>
  <si>
    <t>Verboven Dick</t>
  </si>
  <si>
    <t>Fobelets Michel</t>
  </si>
  <si>
    <t>Fobelets Demi</t>
  </si>
  <si>
    <t>Weckx Kenny</t>
  </si>
  <si>
    <t>Maes Dominique</t>
  </si>
  <si>
    <t>Sijbers Tim</t>
  </si>
  <si>
    <t>Landuyt Steve</t>
  </si>
  <si>
    <t>Dick Verboven</t>
  </si>
  <si>
    <t>Michel Fobelets</t>
  </si>
  <si>
    <t>Marc Mossiat</t>
  </si>
  <si>
    <t>Henny Klarenbeek</t>
  </si>
  <si>
    <t>Gert De Wachter</t>
  </si>
  <si>
    <t>Olen</t>
  </si>
  <si>
    <t>Hasselt Yachting</t>
  </si>
  <si>
    <t>BK Genk</t>
  </si>
  <si>
    <t xml:space="preserve">HYAC </t>
  </si>
  <si>
    <t>BK racing - Willebroek</t>
  </si>
  <si>
    <t>BK Racing - Beringen II</t>
  </si>
  <si>
    <t>BK Racing - Beringen</t>
  </si>
  <si>
    <t>KRUI</t>
  </si>
  <si>
    <t>Sammy Porte</t>
  </si>
  <si>
    <t>Jordi Dom</t>
  </si>
  <si>
    <t>Ruby</t>
  </si>
  <si>
    <t>Kruibeke</t>
  </si>
  <si>
    <t>Nick Van Laeken</t>
  </si>
  <si>
    <t>Dany Weckx</t>
  </si>
  <si>
    <t>Wesley Jolling</t>
  </si>
  <si>
    <t>Dirk De Mik</t>
  </si>
  <si>
    <t>Elien Rodens</t>
  </si>
  <si>
    <t>Steven</t>
  </si>
  <si>
    <t>CZ</t>
  </si>
  <si>
    <t>Tim</t>
  </si>
  <si>
    <t>RHYC</t>
  </si>
  <si>
    <t>Elien</t>
  </si>
  <si>
    <t>Dominique Maes</t>
  </si>
  <si>
    <t>Kenny Weckx</t>
  </si>
  <si>
    <t>1ste Plaats</t>
  </si>
  <si>
    <t>Eric Brans</t>
  </si>
  <si>
    <t>Sarah</t>
  </si>
  <si>
    <t>Grobbo</t>
  </si>
  <si>
    <t>Malot</t>
  </si>
  <si>
    <t>x</t>
  </si>
  <si>
    <t>Alexander</t>
  </si>
  <si>
    <t>Frederic</t>
  </si>
  <si>
    <t>Yanick Fastré</t>
  </si>
  <si>
    <t>Robin</t>
  </si>
  <si>
    <t>Thanee</t>
  </si>
  <si>
    <t>Spiegel</t>
  </si>
  <si>
    <t>Yannick</t>
  </si>
  <si>
    <t>Sven Merckx</t>
  </si>
  <si>
    <t>Frans Van Gaeveren</t>
  </si>
  <si>
    <t>Brans</t>
  </si>
  <si>
    <t>Marc</t>
  </si>
  <si>
    <t>Brian Moons</t>
  </si>
  <si>
    <t>Kobe Verbraecken</t>
  </si>
  <si>
    <t>Chris</t>
  </si>
  <si>
    <t>Demi</t>
  </si>
  <si>
    <t>Beker van België</t>
  </si>
  <si>
    <t>Frank Meirsman</t>
  </si>
  <si>
    <t>Belgisch Kampioenschap 2018</t>
  </si>
</sst>
</file>

<file path=xl/styles.xml><?xml version="1.0" encoding="utf-8"?>
<styleSheet xmlns="http://schemas.openxmlformats.org/spreadsheetml/2006/main">
  <numFmts count="8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h:mm:ss\.ss"/>
    <numFmt numFmtId="165" formatCode="d/mm/yyyy;@"/>
    <numFmt numFmtId="166" formatCode="0.000"/>
    <numFmt numFmtId="167" formatCode="h:mm:ss.00"/>
  </numFmts>
  <fonts count="20">
    <font>
      <sz val="11"/>
      <color theme="1"/>
      <name val="Calibri"/>
      <family val="2"/>
      <scheme val="minor"/>
    </font>
    <font>
      <sz val="11"/>
      <color theme="4" tint="-0.49995422223578601"/>
      <name val="Calibri"/>
      <family val="2"/>
      <scheme val="minor"/>
    </font>
    <font>
      <b/>
      <sz val="11"/>
      <color theme="4" tint="-0.4999542222357860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7" fillId="26" borderId="1" applyNumberFormat="0" applyAlignment="0" applyProtection="0"/>
    <xf numFmtId="0" fontId="16" fillId="27" borderId="2" applyNumberFormat="0" applyAlignment="0" applyProtection="0"/>
    <xf numFmtId="0" fontId="15" fillId="0" borderId="3" applyNumberFormat="0" applyFill="0" applyAlignment="0" applyProtection="0"/>
    <xf numFmtId="0" fontId="14" fillId="28" borderId="0" applyNumberFormat="0" applyBorder="0" applyAlignment="0" applyProtection="0"/>
    <xf numFmtId="0" fontId="13" fillId="29" borderId="1" applyNumberFormat="0" applyAlignment="0" applyProtection="0"/>
    <xf numFmtId="43" fontId="19" fillId="0" borderId="0" applyFill="0" applyBorder="0" applyAlignment="0" applyProtection="0"/>
    <xf numFmtId="41" fontId="19" fillId="0" borderId="0" applyFill="0" applyBorder="0" applyAlignment="0" applyProtection="0"/>
    <xf numFmtId="0" fontId="12" fillId="0" borderId="4" applyNumberFormat="0" applyFill="0" applyAlignment="0" applyProtection="0"/>
    <xf numFmtId="0" fontId="11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9" fillId="31" borderId="7" applyNumberFormat="0" applyAlignment="0" applyProtection="0"/>
    <xf numFmtId="0" fontId="8" fillId="32" borderId="0" applyNumberFormat="0" applyBorder="0" applyAlignment="0" applyProtection="0"/>
    <xf numFmtId="9" fontId="19" fillId="0" borderId="0" applyFill="0" applyBorder="0" applyAlignment="0" applyProtection="0"/>
    <xf numFmtId="0" fontId="7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6" fillId="26" borderId="9" applyNumberFormat="0" applyAlignment="0" applyProtection="0"/>
    <xf numFmtId="44" fontId="19" fillId="0" borderId="0" applyFill="0" applyBorder="0" applyAlignment="0" applyProtection="0"/>
    <xf numFmtId="42" fontId="19" fillId="0" borderId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/>
    <xf numFmtId="0" fontId="8" fillId="32" borderId="0" applyNumberFormat="0" applyBorder="0" applyAlignment="0" applyProtection="0"/>
    <xf numFmtId="0" fontId="17" fillId="26" borderId="1" applyNumberFormat="0" applyAlignment="0" applyProtection="0"/>
    <xf numFmtId="0" fontId="16" fillId="27" borderId="2" applyNumberFormat="0" applyAlignment="0" applyProtection="0"/>
    <xf numFmtId="0" fontId="5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12" fillId="0" borderId="4" applyNumberFormat="0" applyFill="0" applyAlignment="0" applyProtection="0"/>
    <xf numFmtId="0" fontId="11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29" borderId="1" applyNumberFormat="0" applyAlignment="0" applyProtection="0"/>
    <xf numFmtId="0" fontId="15" fillId="0" borderId="3" applyNumberFormat="0" applyFill="0" applyAlignment="0" applyProtection="0"/>
    <xf numFmtId="0" fontId="9" fillId="30" borderId="0" applyNumberFormat="0" applyBorder="0" applyAlignment="0" applyProtection="0"/>
    <xf numFmtId="0" fontId="19" fillId="31" borderId="7" applyNumberFormat="0" applyAlignment="0" applyProtection="0"/>
    <xf numFmtId="0" fontId="6" fillId="26" borderId="9" applyNumberFormat="0" applyAlignment="0" applyProtection="0"/>
    <xf numFmtId="0" fontId="7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4" fillId="0" borderId="0" applyNumberFormat="0" applyFill="0" applyBorder="0" applyAlignment="0" applyProtection="0"/>
  </cellStyleXfs>
  <cellXfs count="103">
    <xf numFmtId="0" fontId="0" fillId="0" borderId="0" xfId="0" applyFont="1" applyAlignment="1"/>
    <xf numFmtId="2" fontId="0" fillId="0" borderId="0" xfId="47" applyNumberFormat="1" applyFont="1" applyAlignment="1"/>
    <xf numFmtId="164" fontId="0" fillId="0" borderId="0" xfId="47" applyNumberFormat="1" applyFont="1" applyAlignment="1"/>
    <xf numFmtId="0" fontId="0" fillId="33" borderId="0" xfId="47" applyFont="1" applyFill="1" applyAlignment="1"/>
    <xf numFmtId="0" fontId="0" fillId="0" borderId="0" xfId="47" applyFont="1" applyAlignment="1">
      <alignment horizontal="center"/>
    </xf>
    <xf numFmtId="0" fontId="3" fillId="0" borderId="0" xfId="47" applyFont="1" applyAlignment="1">
      <alignment horizontal="center"/>
    </xf>
    <xf numFmtId="0" fontId="3" fillId="34" borderId="0" xfId="47" applyFont="1" applyFill="1" applyAlignment="1"/>
    <xf numFmtId="0" fontId="3" fillId="0" borderId="0" xfId="47" applyFont="1" applyFill="1" applyAlignment="1"/>
    <xf numFmtId="165" fontId="0" fillId="0" borderId="0" xfId="47" applyNumberFormat="1" applyFont="1" applyAlignment="1"/>
    <xf numFmtId="166" fontId="0" fillId="0" borderId="0" xfId="47" applyNumberFormat="1" applyFont="1" applyAlignment="1"/>
    <xf numFmtId="0" fontId="2" fillId="34" borderId="0" xfId="47" applyFont="1" applyFill="1" applyAlignment="1"/>
    <xf numFmtId="0" fontId="1" fillId="0" borderId="0" xfId="47" applyFont="1" applyAlignment="1"/>
    <xf numFmtId="164" fontId="1" fillId="0" borderId="0" xfId="47" applyNumberFormat="1" applyFont="1" applyAlignment="1"/>
    <xf numFmtId="2" fontId="1" fillId="0" borderId="0" xfId="47" applyNumberFormat="1" applyFont="1" applyAlignment="1"/>
    <xf numFmtId="166" fontId="1" fillId="0" borderId="0" xfId="47" applyNumberFormat="1" applyFont="1" applyAlignment="1"/>
    <xf numFmtId="0" fontId="2" fillId="35" borderId="0" xfId="47" applyFont="1" applyFill="1" applyAlignment="1">
      <alignment horizontal="center"/>
    </xf>
    <xf numFmtId="164" fontId="2" fillId="35" borderId="0" xfId="47" applyNumberFormat="1" applyFont="1" applyFill="1" applyAlignment="1">
      <alignment horizontal="center"/>
    </xf>
    <xf numFmtId="2" fontId="2" fillId="35" borderId="0" xfId="47" applyNumberFormat="1" applyFont="1" applyFill="1" applyAlignment="1">
      <alignment horizontal="center"/>
    </xf>
    <xf numFmtId="166" fontId="2" fillId="35" borderId="0" xfId="47" applyNumberFormat="1" applyFont="1" applyFill="1" applyAlignment="1">
      <alignment horizontal="center"/>
    </xf>
    <xf numFmtId="0" fontId="1" fillId="0" borderId="0" xfId="47" applyFont="1" applyAlignment="1">
      <alignment horizontal="center"/>
    </xf>
    <xf numFmtId="167" fontId="1" fillId="0" borderId="0" xfId="47" applyNumberFormat="1" applyFont="1" applyAlignment="1">
      <alignment horizontal="center"/>
    </xf>
    <xf numFmtId="2" fontId="1" fillId="0" borderId="0" xfId="47" applyNumberFormat="1" applyFont="1" applyAlignment="1">
      <alignment horizontal="center"/>
    </xf>
    <xf numFmtId="166" fontId="1" fillId="0" borderId="0" xfId="47" applyNumberFormat="1" applyFont="1" applyAlignment="1">
      <alignment horizontal="center"/>
    </xf>
    <xf numFmtId="0" fontId="1" fillId="0" borderId="0" xfId="47" quotePrefix="1" applyFont="1" applyAlignment="1">
      <alignment horizontal="center"/>
    </xf>
    <xf numFmtId="0" fontId="1" fillId="33" borderId="0" xfId="47" applyFont="1" applyFill="1" applyAlignment="1"/>
    <xf numFmtId="0" fontId="0" fillId="0" borderId="0" xfId="0" applyFont="1" applyAlignment="1"/>
    <xf numFmtId="2" fontId="0" fillId="0" borderId="0" xfId="47" applyNumberFormat="1" applyFont="1" applyAlignment="1"/>
    <xf numFmtId="164" fontId="0" fillId="0" borderId="0" xfId="47" applyNumberFormat="1" applyFont="1" applyAlignment="1"/>
    <xf numFmtId="0" fontId="0" fillId="33" borderId="0" xfId="47" applyFont="1" applyFill="1" applyAlignment="1"/>
    <xf numFmtId="0" fontId="0" fillId="0" borderId="0" xfId="47" applyFont="1" applyAlignment="1">
      <alignment horizontal="center"/>
    </xf>
    <xf numFmtId="2" fontId="0" fillId="0" borderId="0" xfId="47" applyNumberFormat="1" applyFont="1" applyAlignment="1">
      <alignment horizontal="center"/>
    </xf>
    <xf numFmtId="0" fontId="3" fillId="0" borderId="0" xfId="47" applyFont="1" applyAlignment="1">
      <alignment horizontal="center"/>
    </xf>
    <xf numFmtId="0" fontId="3" fillId="35" borderId="0" xfId="47" applyFont="1" applyFill="1" applyAlignment="1">
      <alignment horizontal="center"/>
    </xf>
    <xf numFmtId="2" fontId="3" fillId="35" borderId="0" xfId="47" applyNumberFormat="1" applyFont="1" applyFill="1" applyAlignment="1">
      <alignment horizontal="center"/>
    </xf>
    <xf numFmtId="164" fontId="3" fillId="35" borderId="0" xfId="47" applyNumberFormat="1" applyFont="1" applyFill="1" applyAlignment="1">
      <alignment horizontal="center"/>
    </xf>
    <xf numFmtId="0" fontId="3" fillId="34" borderId="0" xfId="47" applyFont="1" applyFill="1" applyAlignment="1"/>
    <xf numFmtId="0" fontId="3" fillId="0" borderId="0" xfId="47" applyFont="1" applyFill="1" applyAlignment="1"/>
    <xf numFmtId="165" fontId="0" fillId="0" borderId="0" xfId="47" applyNumberFormat="1" applyFont="1" applyAlignment="1"/>
    <xf numFmtId="166" fontId="3" fillId="35" borderId="0" xfId="47" applyNumberFormat="1" applyFont="1" applyFill="1" applyAlignment="1">
      <alignment horizontal="center"/>
    </xf>
    <xf numFmtId="166" fontId="0" fillId="0" borderId="0" xfId="47" applyNumberFormat="1" applyFont="1" applyAlignment="1">
      <alignment horizontal="center"/>
    </xf>
    <xf numFmtId="0" fontId="0" fillId="0" borderId="0" xfId="47" quotePrefix="1" applyFont="1" applyAlignment="1">
      <alignment horizontal="center"/>
    </xf>
    <xf numFmtId="167" fontId="0" fillId="0" borderId="0" xfId="47" applyNumberFormat="1" applyFont="1" applyAlignment="1">
      <alignment horizontal="center"/>
    </xf>
    <xf numFmtId="0" fontId="0" fillId="0" borderId="0" xfId="0" applyFont="1" applyAlignment="1"/>
    <xf numFmtId="0" fontId="2" fillId="34" borderId="0" xfId="47" applyFont="1" applyFill="1" applyAlignment="1"/>
    <xf numFmtId="0" fontId="1" fillId="0" borderId="0" xfId="47" applyFont="1" applyAlignment="1"/>
    <xf numFmtId="164" fontId="1" fillId="0" borderId="0" xfId="47" applyNumberFormat="1" applyFont="1" applyAlignment="1"/>
    <xf numFmtId="2" fontId="1" fillId="0" borderId="0" xfId="47" applyNumberFormat="1" applyFont="1" applyAlignment="1"/>
    <xf numFmtId="165" fontId="1" fillId="0" borderId="0" xfId="47" applyNumberFormat="1" applyFont="1" applyAlignment="1"/>
    <xf numFmtId="0" fontId="2" fillId="0" borderId="0" xfId="47" applyFont="1" applyFill="1" applyAlignment="1"/>
    <xf numFmtId="0" fontId="2" fillId="35" borderId="0" xfId="47" applyFont="1" applyFill="1" applyAlignment="1">
      <alignment horizontal="center"/>
    </xf>
    <xf numFmtId="164" fontId="2" fillId="35" borderId="0" xfId="47" applyNumberFormat="1" applyFont="1" applyFill="1" applyAlignment="1">
      <alignment horizontal="center"/>
    </xf>
    <xf numFmtId="2" fontId="2" fillId="35" borderId="0" xfId="47" applyNumberFormat="1" applyFont="1" applyFill="1" applyAlignment="1">
      <alignment horizontal="center"/>
    </xf>
    <xf numFmtId="166" fontId="2" fillId="35" borderId="0" xfId="47" applyNumberFormat="1" applyFont="1" applyFill="1" applyAlignment="1">
      <alignment horizontal="center"/>
    </xf>
    <xf numFmtId="0" fontId="1" fillId="0" borderId="0" xfId="47" applyFont="1" applyAlignment="1">
      <alignment horizontal="center"/>
    </xf>
    <xf numFmtId="167" fontId="1" fillId="0" borderId="0" xfId="47" applyNumberFormat="1" applyFont="1" applyAlignment="1">
      <alignment horizontal="center"/>
    </xf>
    <xf numFmtId="2" fontId="1" fillId="0" borderId="0" xfId="47" applyNumberFormat="1" applyFont="1" applyAlignment="1">
      <alignment horizontal="center"/>
    </xf>
    <xf numFmtId="166" fontId="1" fillId="0" borderId="0" xfId="47" applyNumberFormat="1" applyFont="1" applyAlignment="1">
      <alignment horizontal="center"/>
    </xf>
    <xf numFmtId="0" fontId="2" fillId="0" borderId="0" xfId="47" applyFont="1" applyAlignment="1">
      <alignment horizontal="center"/>
    </xf>
    <xf numFmtId="0" fontId="1" fillId="0" borderId="0" xfId="47" quotePrefix="1" applyFont="1" applyAlignment="1">
      <alignment horizontal="center"/>
    </xf>
    <xf numFmtId="0" fontId="1" fillId="33" borderId="0" xfId="47" applyFont="1" applyFill="1" applyAlignment="1"/>
    <xf numFmtId="0" fontId="3" fillId="36" borderId="0" xfId="47" applyFont="1" applyFill="1" applyAlignment="1">
      <alignment horizontal="center"/>
    </xf>
    <xf numFmtId="164" fontId="3" fillId="36" borderId="0" xfId="47" applyNumberFormat="1" applyFont="1" applyFill="1" applyAlignment="1">
      <alignment horizontal="center"/>
    </xf>
    <xf numFmtId="2" fontId="0" fillId="0" borderId="0" xfId="47" applyNumberFormat="1" applyFont="1" applyAlignment="1">
      <alignment horizontal="right"/>
    </xf>
    <xf numFmtId="164" fontId="0" fillId="0" borderId="0" xfId="47" applyNumberFormat="1" applyFont="1" applyAlignment="1">
      <alignment horizontal="center"/>
    </xf>
    <xf numFmtId="0" fontId="0" fillId="0" borderId="0" xfId="47" applyNumberFormat="1" applyFont="1" applyAlignment="1"/>
    <xf numFmtId="0" fontId="0" fillId="0" borderId="0" xfId="0" applyAlignment="1"/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8" borderId="0" xfId="0" applyFont="1" applyFill="1" applyAlignment="1">
      <alignment horizontal="center"/>
    </xf>
    <xf numFmtId="2" fontId="0" fillId="0" borderId="0" xfId="0" applyNumberFormat="1" applyAlignment="1">
      <alignment horizontal="center" readingOrder="2"/>
    </xf>
    <xf numFmtId="0" fontId="0" fillId="0" borderId="10" xfId="0" applyBorder="1" applyAlignment="1">
      <alignment horizontal="center"/>
    </xf>
    <xf numFmtId="0" fontId="0" fillId="37" borderId="0" xfId="0" applyFont="1" applyFill="1" applyAlignment="1">
      <alignment horizontal="center"/>
    </xf>
    <xf numFmtId="164" fontId="3" fillId="38" borderId="0" xfId="0" applyNumberFormat="1" applyFont="1" applyFill="1" applyAlignment="1">
      <alignment horizontal="center"/>
    </xf>
    <xf numFmtId="0" fontId="3" fillId="38" borderId="0" xfId="0" applyFont="1" applyFill="1" applyAlignment="1">
      <alignment horizontal="center"/>
    </xf>
    <xf numFmtId="0" fontId="3" fillId="39" borderId="0" xfId="0" applyFont="1" applyFill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37" borderId="10" xfId="0" applyFill="1" applyBorder="1" applyAlignment="1">
      <alignment horizontal="center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3" fillId="0" borderId="0" xfId="0" applyFont="1"/>
    <xf numFmtId="2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37" borderId="12" xfId="0" applyNumberFormat="1" applyFont="1" applyFill="1" applyBorder="1" applyAlignment="1">
      <alignment horizontal="center"/>
    </xf>
    <xf numFmtId="0" fontId="0" fillId="37" borderId="10" xfId="0" applyNumberFormat="1" applyFont="1" applyFill="1" applyBorder="1" applyAlignment="1">
      <alignment horizontal="center"/>
    </xf>
    <xf numFmtId="0" fontId="3" fillId="37" borderId="13" xfId="0" applyNumberFormat="1" applyFont="1" applyFill="1" applyBorder="1" applyAlignment="1">
      <alignment horizontal="center"/>
    </xf>
    <xf numFmtId="0" fontId="0" fillId="37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2" fontId="0" fillId="37" borderId="0" xfId="0" applyNumberFormat="1" applyFont="1" applyFill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164" fontId="0" fillId="0" borderId="0" xfId="0" applyNumberFormat="1"/>
    <xf numFmtId="2" fontId="3" fillId="0" borderId="0" xfId="0" applyNumberFormat="1" applyFont="1"/>
    <xf numFmtId="0" fontId="3" fillId="37" borderId="0" xfId="0" applyFont="1" applyFill="1" applyAlignment="1">
      <alignment horizontal="center"/>
    </xf>
  </cellXfs>
  <cellStyles count="6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48"/>
    <cellStyle name="Berekening" xfId="25"/>
    <cellStyle name="Calculation" xfId="49"/>
    <cellStyle name="Check Cell" xfId="50"/>
    <cellStyle name="Comma" xfId="30"/>
    <cellStyle name="Comma [0]" xfId="31"/>
    <cellStyle name="Controlecel" xfId="26"/>
    <cellStyle name="Currency" xfId="43"/>
    <cellStyle name="Currency [0]" xfId="44"/>
    <cellStyle name="Explanatory Text" xfId="51"/>
    <cellStyle name="Gekoppelde cel" xfId="27"/>
    <cellStyle name="Goed" xfId="28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Invoer" xfId="29"/>
    <cellStyle name="Kop 1" xfId="32"/>
    <cellStyle name="Kop 2" xfId="33"/>
    <cellStyle name="Kop 3" xfId="34"/>
    <cellStyle name="Kop 4" xfId="35"/>
    <cellStyle name="Linked Cell" xfId="58"/>
    <cellStyle name="Neutraal" xfId="36"/>
    <cellStyle name="Neutral" xfId="59"/>
    <cellStyle name="Normal" xfId="47"/>
    <cellStyle name="Note" xfId="60"/>
    <cellStyle name="Notitie" xfId="37"/>
    <cellStyle name="Ongeldig" xfId="38"/>
    <cellStyle name="Output" xfId="61"/>
    <cellStyle name="Percent" xfId="39"/>
    <cellStyle name="Standaard" xfId="0" builtinId="0"/>
    <cellStyle name="Titel" xfId="40"/>
    <cellStyle name="Title" xfId="62"/>
    <cellStyle name="Totaal" xfId="41"/>
    <cellStyle name="Total" xfId="63"/>
    <cellStyle name="Uitvoer" xfId="42"/>
    <cellStyle name="Verklarende tekst" xfId="45"/>
    <cellStyle name="Waarschuwingstekst" xfId="46"/>
    <cellStyle name="Warning Text" xfId="6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"/>
  <sheetViews>
    <sheetView workbookViewId="0">
      <selection activeCell="F27" sqref="F27"/>
    </sheetView>
  </sheetViews>
  <sheetFormatPr defaultColWidth="8.88671875" defaultRowHeight="14.4"/>
  <cols>
    <col min="1" max="1" width="18.6640625" customWidth="1"/>
    <col min="2" max="2" width="18" customWidth="1"/>
    <col min="3" max="3" width="10.44140625" customWidth="1"/>
    <col min="4" max="4" width="19.88671875" customWidth="1"/>
    <col min="5" max="5" width="8.88671875" customWidth="1"/>
    <col min="6" max="6" width="12" style="2" customWidth="1"/>
    <col min="7" max="7" width="11.88671875" hidden="1" customWidth="1"/>
    <col min="8" max="8" width="12.33203125" style="2" customWidth="1"/>
    <col min="9" max="9" width="12.33203125" hidden="1" customWidth="1"/>
    <col min="10" max="10" width="21.88671875" customWidth="1"/>
    <col min="11" max="11" width="8.88671875" customWidth="1"/>
    <col min="12" max="12" width="13.33203125" style="1" bestFit="1" customWidth="1"/>
    <col min="13" max="13" width="13.33203125" style="1" hidden="1" customWidth="1"/>
    <col min="14" max="14" width="20.6640625" style="9" bestFit="1" customWidth="1"/>
    <col min="15" max="16" width="8.88671875" customWidth="1"/>
    <col min="17" max="17" width="0" hidden="1" customWidth="1"/>
    <col min="18" max="18" width="8.88671875" customWidth="1"/>
  </cols>
  <sheetData>
    <row r="1" spans="1:17">
      <c r="A1" s="6" t="s">
        <v>20</v>
      </c>
      <c r="B1" t="s">
        <v>23</v>
      </c>
    </row>
    <row r="2" spans="1:17">
      <c r="A2" s="6" t="s">
        <v>19</v>
      </c>
      <c r="B2" t="s">
        <v>24</v>
      </c>
      <c r="E2" s="6" t="s">
        <v>18</v>
      </c>
      <c r="F2" s="8" t="s">
        <v>25</v>
      </c>
    </row>
    <row r="3" spans="1:17">
      <c r="A3" s="7"/>
    </row>
    <row r="4" spans="1:17" ht="14.1" customHeight="1">
      <c r="A4" s="10" t="s">
        <v>21</v>
      </c>
      <c r="B4" s="11" t="s">
        <v>26</v>
      </c>
      <c r="C4" s="11"/>
      <c r="D4" s="11"/>
      <c r="E4" s="11"/>
      <c r="F4" s="12"/>
      <c r="G4" s="11"/>
      <c r="H4" s="12"/>
      <c r="I4" s="11"/>
      <c r="J4" s="11"/>
      <c r="K4" s="11"/>
      <c r="L4" s="13"/>
      <c r="M4" s="13"/>
      <c r="N4" s="14"/>
      <c r="O4" s="11"/>
    </row>
    <row r="5" spans="1:17" ht="14.1" customHeight="1">
      <c r="A5" s="10" t="s">
        <v>17</v>
      </c>
      <c r="B5" s="11" t="s">
        <v>27</v>
      </c>
      <c r="C5" s="11"/>
      <c r="D5" s="11"/>
      <c r="E5" s="11"/>
      <c r="F5" s="12"/>
      <c r="G5" s="11"/>
      <c r="H5" s="12"/>
      <c r="I5" s="11"/>
      <c r="J5" s="11"/>
      <c r="K5" s="11"/>
      <c r="L5" s="13"/>
      <c r="M5" s="13"/>
      <c r="N5" s="14"/>
      <c r="O5" s="11"/>
    </row>
    <row r="6" spans="1:17" ht="14.1" customHeight="1">
      <c r="A6" s="15" t="s">
        <v>16</v>
      </c>
      <c r="B6" s="15" t="s">
        <v>15</v>
      </c>
      <c r="C6" s="15" t="s">
        <v>14</v>
      </c>
      <c r="D6" s="15" t="s">
        <v>13</v>
      </c>
      <c r="E6" s="15" t="s">
        <v>12</v>
      </c>
      <c r="F6" s="16" t="s">
        <v>11</v>
      </c>
      <c r="G6" s="15"/>
      <c r="H6" s="16" t="s">
        <v>10</v>
      </c>
      <c r="I6" s="15"/>
      <c r="J6" s="15" t="s">
        <v>9</v>
      </c>
      <c r="K6" s="15" t="s">
        <v>8</v>
      </c>
      <c r="L6" s="17" t="s">
        <v>7</v>
      </c>
      <c r="M6" s="17"/>
      <c r="N6" s="18" t="s">
        <v>6</v>
      </c>
      <c r="O6" s="15" t="s">
        <v>5</v>
      </c>
    </row>
    <row r="7" spans="1:17" ht="14.1" customHeight="1">
      <c r="A7" s="19">
        <f>Q7+1</f>
        <v>1</v>
      </c>
      <c r="B7" s="19">
        <v>282</v>
      </c>
      <c r="C7" s="19" t="s">
        <v>28</v>
      </c>
      <c r="D7" s="11" t="s">
        <v>29</v>
      </c>
      <c r="E7" s="19" t="s">
        <v>30</v>
      </c>
      <c r="F7" s="20">
        <f>G7/1000/86400</f>
        <v>2.3460706018518521E-2</v>
      </c>
      <c r="G7" s="19">
        <v>2027005</v>
      </c>
      <c r="H7" s="20">
        <f>I7/1000/86400</f>
        <v>2.3460706018518521E-2</v>
      </c>
      <c r="I7" s="11">
        <v>2027005</v>
      </c>
      <c r="J7" s="11"/>
      <c r="K7" s="19">
        <v>8</v>
      </c>
      <c r="L7" s="21">
        <f>M7/1000</f>
        <v>32</v>
      </c>
      <c r="M7" s="21">
        <v>32000</v>
      </c>
      <c r="N7" s="22">
        <v>56.832618713378906</v>
      </c>
      <c r="O7" s="13">
        <v>1000</v>
      </c>
      <c r="Q7" s="4">
        <v>0</v>
      </c>
    </row>
    <row r="8" spans="1:17" s="5" customFormat="1" ht="14.1" customHeight="1">
      <c r="A8" s="19">
        <f>Q8+1</f>
        <v>2</v>
      </c>
      <c r="B8" s="19">
        <v>31</v>
      </c>
      <c r="C8" s="19" t="s">
        <v>28</v>
      </c>
      <c r="D8" s="11" t="s">
        <v>31</v>
      </c>
      <c r="E8" s="19" t="s">
        <v>30</v>
      </c>
      <c r="F8" s="20">
        <f>G8/1000/86400</f>
        <v>2.6335868055555555E-2</v>
      </c>
      <c r="G8" s="19">
        <v>2275419</v>
      </c>
      <c r="H8" s="20">
        <f>I8/1000/86400</f>
        <v>2.6335868055555555E-2</v>
      </c>
      <c r="I8" s="11">
        <v>2275419</v>
      </c>
      <c r="J8" s="11"/>
      <c r="K8" s="19">
        <v>8</v>
      </c>
      <c r="L8" s="21">
        <f>M8/1000</f>
        <v>32</v>
      </c>
      <c r="M8" s="21">
        <v>32000</v>
      </c>
      <c r="N8" s="22">
        <v>50.628036499023438</v>
      </c>
      <c r="O8" s="13">
        <v>890.82000732421875</v>
      </c>
      <c r="Q8" s="4">
        <v>1</v>
      </c>
    </row>
    <row r="9" spans="1:17" ht="14.1" customHeight="1">
      <c r="A9" s="19">
        <f>Q9+1</f>
        <v>3</v>
      </c>
      <c r="B9" s="19">
        <v>22</v>
      </c>
      <c r="C9" s="19" t="s">
        <v>28</v>
      </c>
      <c r="D9" s="11" t="s">
        <v>32</v>
      </c>
      <c r="E9" s="19" t="s">
        <v>30</v>
      </c>
      <c r="F9" s="20">
        <f>G9/1000/86400</f>
        <v>2.4453946759259257E-2</v>
      </c>
      <c r="G9" s="19">
        <v>2112821</v>
      </c>
      <c r="H9" s="20">
        <f>I9/1000/86400</f>
        <v>2.794736111111111E-2</v>
      </c>
      <c r="I9" s="11">
        <v>2414652</v>
      </c>
      <c r="J9" s="11"/>
      <c r="K9" s="19">
        <v>7</v>
      </c>
      <c r="L9" s="21">
        <f>M9/1000</f>
        <v>28</v>
      </c>
      <c r="M9" s="21">
        <v>28000</v>
      </c>
      <c r="N9" s="22">
        <v>47.708724975585938</v>
      </c>
      <c r="O9" s="13">
        <v>839.46002197265625</v>
      </c>
      <c r="Q9" s="4">
        <v>2</v>
      </c>
    </row>
    <row r="10" spans="1:17" ht="14.1" customHeight="1">
      <c r="A10" s="19">
        <f>Q10+1</f>
        <v>4</v>
      </c>
      <c r="B10" s="19">
        <v>10</v>
      </c>
      <c r="C10" s="19" t="s">
        <v>28</v>
      </c>
      <c r="D10" s="11" t="s">
        <v>33</v>
      </c>
      <c r="E10" s="19" t="s">
        <v>30</v>
      </c>
      <c r="F10" s="20">
        <f>G10/1000/86400</f>
        <v>1.1360925925925925E-2</v>
      </c>
      <c r="G10" s="19">
        <v>981584</v>
      </c>
      <c r="H10" s="20">
        <f>I10/1000/86400</f>
        <v>3.0295798611111108E-2</v>
      </c>
      <c r="I10" s="11">
        <v>2617557</v>
      </c>
      <c r="J10" s="11"/>
      <c r="K10" s="19">
        <v>3</v>
      </c>
      <c r="L10" s="21">
        <f>M10/1000</f>
        <v>12</v>
      </c>
      <c r="M10" s="21">
        <v>12000</v>
      </c>
      <c r="N10" s="22">
        <v>44.010498046875</v>
      </c>
      <c r="O10" s="13">
        <v>774.3800048828125</v>
      </c>
      <c r="Q10" s="4">
        <v>3</v>
      </c>
    </row>
    <row r="11" spans="1:17" ht="14.1" customHeight="1">
      <c r="A11" s="10" t="s">
        <v>17</v>
      </c>
      <c r="B11" s="11" t="s">
        <v>34</v>
      </c>
      <c r="C11" s="11"/>
      <c r="D11" s="11"/>
      <c r="E11" s="11"/>
      <c r="F11" s="12"/>
      <c r="G11" s="11"/>
      <c r="H11" s="12"/>
      <c r="I11" s="11"/>
      <c r="J11" s="11"/>
      <c r="K11" s="11"/>
      <c r="L11" s="13"/>
      <c r="M11" s="13"/>
      <c r="N11" s="14"/>
      <c r="O11" s="11"/>
    </row>
    <row r="12" spans="1:17" ht="14.1" customHeight="1">
      <c r="A12" s="15" t="s">
        <v>16</v>
      </c>
      <c r="B12" s="15" t="s">
        <v>15</v>
      </c>
      <c r="C12" s="15" t="s">
        <v>14</v>
      </c>
      <c r="D12" s="15" t="s">
        <v>13</v>
      </c>
      <c r="E12" s="15" t="s">
        <v>12</v>
      </c>
      <c r="F12" s="16" t="s">
        <v>11</v>
      </c>
      <c r="G12" s="15"/>
      <c r="H12" s="16" t="s">
        <v>10</v>
      </c>
      <c r="I12" s="15"/>
      <c r="J12" s="15" t="s">
        <v>9</v>
      </c>
      <c r="K12" s="15" t="s">
        <v>8</v>
      </c>
      <c r="L12" s="17" t="s">
        <v>7</v>
      </c>
      <c r="M12" s="17"/>
      <c r="N12" s="18" t="s">
        <v>6</v>
      </c>
      <c r="O12" s="15" t="s">
        <v>5</v>
      </c>
    </row>
    <row r="13" spans="1:17" ht="14.1" customHeight="1">
      <c r="A13" s="19">
        <f>Q13+1</f>
        <v>1</v>
      </c>
      <c r="B13" s="19">
        <v>77</v>
      </c>
      <c r="C13" s="19" t="s">
        <v>35</v>
      </c>
      <c r="D13" s="11" t="s">
        <v>36</v>
      </c>
      <c r="E13" s="19" t="s">
        <v>37</v>
      </c>
      <c r="F13" s="20">
        <f>G13/1000/86400</f>
        <v>2.5181689814814813E-2</v>
      </c>
      <c r="G13" s="19">
        <v>2175698</v>
      </c>
      <c r="H13" s="20">
        <f>I13/1000/86400</f>
        <v>2.5181689814814813E-2</v>
      </c>
      <c r="I13" s="11">
        <v>2175698</v>
      </c>
      <c r="J13" s="11"/>
      <c r="K13" s="19">
        <v>5</v>
      </c>
      <c r="L13" s="21">
        <f>M13/1000</f>
        <v>20</v>
      </c>
      <c r="M13" s="21">
        <v>20000</v>
      </c>
      <c r="N13" s="22">
        <v>33.092826843261719</v>
      </c>
      <c r="O13" s="13">
        <v>0</v>
      </c>
      <c r="Q13" s="4">
        <v>0</v>
      </c>
    </row>
    <row r="14" spans="1:17" ht="14.1" customHeight="1">
      <c r="A14" s="19">
        <f>Q14+1</f>
        <v>2</v>
      </c>
      <c r="B14" s="19">
        <v>21</v>
      </c>
      <c r="C14" s="19" t="s">
        <v>35</v>
      </c>
      <c r="D14" s="11" t="s">
        <v>38</v>
      </c>
      <c r="E14" s="19" t="s">
        <v>30</v>
      </c>
      <c r="F14" s="20">
        <f>G14/1000/86400</f>
        <v>2.5652939814814816E-2</v>
      </c>
      <c r="G14" s="19">
        <v>2216414</v>
      </c>
      <c r="H14" s="20">
        <f>I14/1000/86400</f>
        <v>2.5652939814814816E-2</v>
      </c>
      <c r="I14" s="11">
        <v>2216414</v>
      </c>
      <c r="J14" s="11"/>
      <c r="K14" s="19">
        <v>5</v>
      </c>
      <c r="L14" s="21">
        <f>M14/1000</f>
        <v>20</v>
      </c>
      <c r="M14" s="21">
        <v>20000</v>
      </c>
      <c r="N14" s="22">
        <v>32.484905242919922</v>
      </c>
      <c r="O14" s="13">
        <v>1000</v>
      </c>
      <c r="Q14" s="4">
        <v>1</v>
      </c>
    </row>
    <row r="15" spans="1:17" ht="14.1" customHeight="1">
      <c r="A15" s="10" t="s">
        <v>21</v>
      </c>
      <c r="B15" s="11" t="s">
        <v>39</v>
      </c>
      <c r="C15" s="11"/>
      <c r="D15" s="11"/>
      <c r="E15" s="11"/>
      <c r="F15" s="12"/>
      <c r="G15" s="11"/>
      <c r="H15" s="12"/>
      <c r="I15" s="11"/>
      <c r="J15" s="11"/>
      <c r="K15" s="11"/>
      <c r="L15" s="13"/>
      <c r="M15" s="13"/>
      <c r="N15" s="14"/>
      <c r="O15" s="11"/>
    </row>
    <row r="16" spans="1:17" ht="14.1" customHeight="1">
      <c r="A16" s="10" t="s">
        <v>17</v>
      </c>
      <c r="B16" s="11" t="s">
        <v>40</v>
      </c>
      <c r="C16" s="11"/>
      <c r="D16" s="11"/>
      <c r="E16" s="11"/>
      <c r="F16" s="12"/>
      <c r="G16" s="11"/>
      <c r="H16" s="12"/>
      <c r="I16" s="11"/>
      <c r="J16" s="11"/>
      <c r="K16" s="11"/>
      <c r="L16" s="13"/>
      <c r="M16" s="13"/>
      <c r="N16" s="14"/>
      <c r="O16" s="11"/>
    </row>
    <row r="17" spans="1:17" ht="14.1" customHeight="1">
      <c r="A17" s="15" t="s">
        <v>16</v>
      </c>
      <c r="B17" s="15" t="s">
        <v>15</v>
      </c>
      <c r="C17" s="15" t="s">
        <v>14</v>
      </c>
      <c r="D17" s="15" t="s">
        <v>13</v>
      </c>
      <c r="E17" s="15" t="s">
        <v>12</v>
      </c>
      <c r="F17" s="16" t="s">
        <v>11</v>
      </c>
      <c r="G17" s="15"/>
      <c r="H17" s="16" t="s">
        <v>10</v>
      </c>
      <c r="I17" s="15"/>
      <c r="J17" s="15" t="s">
        <v>9</v>
      </c>
      <c r="K17" s="15" t="s">
        <v>8</v>
      </c>
      <c r="L17" s="17" t="s">
        <v>7</v>
      </c>
      <c r="M17" s="17"/>
      <c r="N17" s="18" t="s">
        <v>6</v>
      </c>
      <c r="O17" s="15" t="s">
        <v>5</v>
      </c>
    </row>
    <row r="18" spans="1:17" ht="14.1" customHeight="1">
      <c r="A18" s="23" t="s">
        <v>22</v>
      </c>
      <c r="B18" s="19">
        <v>91</v>
      </c>
      <c r="C18" s="19" t="s">
        <v>41</v>
      </c>
      <c r="D18" s="11" t="s">
        <v>42</v>
      </c>
      <c r="E18" s="19" t="s">
        <v>43</v>
      </c>
      <c r="F18" s="20">
        <f>G18/1000/86400</f>
        <v>0</v>
      </c>
      <c r="G18" s="19">
        <v>0</v>
      </c>
      <c r="H18" s="20">
        <f>I18/1000/86400</f>
        <v>0</v>
      </c>
      <c r="I18" s="11">
        <v>0</v>
      </c>
      <c r="J18" s="11" t="s">
        <v>44</v>
      </c>
      <c r="K18" s="19">
        <v>0</v>
      </c>
      <c r="L18" s="21">
        <f>M18/1000</f>
        <v>0</v>
      </c>
      <c r="M18" s="21">
        <v>0</v>
      </c>
      <c r="N18" s="22">
        <v>0</v>
      </c>
      <c r="O18" s="13">
        <v>0</v>
      </c>
      <c r="Q18" s="4">
        <v>0</v>
      </c>
    </row>
    <row r="19" spans="1:17" ht="14.1" customHeight="1">
      <c r="A19" s="10" t="s">
        <v>17</v>
      </c>
      <c r="B19" s="11" t="s">
        <v>45</v>
      </c>
      <c r="C19" s="11"/>
      <c r="D19" s="11"/>
      <c r="E19" s="11"/>
      <c r="F19" s="12"/>
      <c r="G19" s="11"/>
      <c r="H19" s="12"/>
      <c r="I19" s="11"/>
      <c r="J19" s="11"/>
      <c r="K19" s="11"/>
      <c r="L19" s="13"/>
      <c r="M19" s="13"/>
      <c r="N19" s="14"/>
      <c r="O19" s="11"/>
    </row>
    <row r="20" spans="1:17" ht="14.1" customHeight="1">
      <c r="A20" s="15" t="s">
        <v>16</v>
      </c>
      <c r="B20" s="15" t="s">
        <v>15</v>
      </c>
      <c r="C20" s="15" t="s">
        <v>14</v>
      </c>
      <c r="D20" s="15" t="s">
        <v>13</v>
      </c>
      <c r="E20" s="15" t="s">
        <v>12</v>
      </c>
      <c r="F20" s="16" t="s">
        <v>11</v>
      </c>
      <c r="G20" s="15"/>
      <c r="H20" s="16" t="s">
        <v>10</v>
      </c>
      <c r="I20" s="15"/>
      <c r="J20" s="15" t="s">
        <v>9</v>
      </c>
      <c r="K20" s="15" t="s">
        <v>8</v>
      </c>
      <c r="L20" s="17" t="s">
        <v>7</v>
      </c>
      <c r="M20" s="17"/>
      <c r="N20" s="18" t="s">
        <v>6</v>
      </c>
      <c r="O20" s="15" t="s">
        <v>5</v>
      </c>
    </row>
    <row r="21" spans="1:17" ht="14.1" customHeight="1">
      <c r="A21" s="19">
        <f>Q21+1</f>
        <v>1</v>
      </c>
      <c r="B21" s="19">
        <v>225</v>
      </c>
      <c r="C21" s="19" t="s">
        <v>46</v>
      </c>
      <c r="D21" s="11" t="s">
        <v>47</v>
      </c>
      <c r="E21" s="19" t="s">
        <v>30</v>
      </c>
      <c r="F21" s="20">
        <f>G21/1000/86400</f>
        <v>2.6608784722222219E-2</v>
      </c>
      <c r="G21" s="19">
        <v>2298999</v>
      </c>
      <c r="H21" s="20">
        <f>I21/1000/86400</f>
        <v>2.6608784722222219E-2</v>
      </c>
      <c r="I21" s="11">
        <v>2298999</v>
      </c>
      <c r="J21" s="11"/>
      <c r="K21" s="19">
        <v>12</v>
      </c>
      <c r="L21" s="21">
        <f>M21/1000</f>
        <v>48</v>
      </c>
      <c r="M21" s="21">
        <v>48000</v>
      </c>
      <c r="N21" s="22">
        <v>75.16314697265625</v>
      </c>
      <c r="O21" s="13">
        <v>1000</v>
      </c>
      <c r="Q21" s="4">
        <v>0</v>
      </c>
    </row>
    <row r="22" spans="1:17" ht="14.1" customHeight="1">
      <c r="A22" s="19">
        <f>Q22+1</f>
        <v>2</v>
      </c>
      <c r="B22" s="19">
        <v>21</v>
      </c>
      <c r="C22" s="19" t="s">
        <v>46</v>
      </c>
      <c r="D22" s="11" t="s">
        <v>48</v>
      </c>
      <c r="E22" s="19" t="s">
        <v>30</v>
      </c>
      <c r="F22" s="20">
        <f>G22/1000/86400</f>
        <v>2.8207708333333335E-2</v>
      </c>
      <c r="G22" s="19">
        <v>2437146</v>
      </c>
      <c r="H22" s="20">
        <f>I22/1000/86400</f>
        <v>2.8207708333333335E-2</v>
      </c>
      <c r="I22" s="11">
        <v>2437146</v>
      </c>
      <c r="J22" s="11"/>
      <c r="K22" s="19">
        <v>12</v>
      </c>
      <c r="L22" s="21">
        <f>M22/1000</f>
        <v>48</v>
      </c>
      <c r="M22" s="21">
        <v>48000</v>
      </c>
      <c r="N22" s="22">
        <v>70.902603149414063</v>
      </c>
      <c r="O22" s="13">
        <v>943.30999755859375</v>
      </c>
      <c r="Q22" s="4">
        <v>1</v>
      </c>
    </row>
    <row r="23" spans="1:17" ht="14.1" customHeight="1">
      <c r="A23" s="19">
        <f>Q23+1</f>
        <v>3</v>
      </c>
      <c r="B23" s="19">
        <v>24</v>
      </c>
      <c r="C23" s="19" t="s">
        <v>46</v>
      </c>
      <c r="D23" s="11" t="s">
        <v>49</v>
      </c>
      <c r="E23" s="19" t="s">
        <v>30</v>
      </c>
      <c r="F23" s="20">
        <f>G23/1000/86400</f>
        <v>2.8306597222222223E-2</v>
      </c>
      <c r="G23" s="19">
        <v>2445690</v>
      </c>
      <c r="H23" s="20">
        <f>I23/1000/86400</f>
        <v>2.8306597222222223E-2</v>
      </c>
      <c r="I23" s="11">
        <v>2445690</v>
      </c>
      <c r="J23" s="11"/>
      <c r="K23" s="19">
        <v>12</v>
      </c>
      <c r="L23" s="21">
        <f>M23/1000</f>
        <v>48</v>
      </c>
      <c r="M23" s="21">
        <v>48000</v>
      </c>
      <c r="N23" s="22">
        <v>70.6549072265625</v>
      </c>
      <c r="O23" s="13">
        <v>940.02001953125</v>
      </c>
      <c r="Q23" s="4">
        <v>2</v>
      </c>
    </row>
    <row r="24" spans="1:17" ht="14.1" customHeight="1">
      <c r="A24" s="19">
        <f>Q24+1</f>
        <v>4</v>
      </c>
      <c r="B24" s="19">
        <v>272</v>
      </c>
      <c r="C24" s="19" t="s">
        <v>46</v>
      </c>
      <c r="D24" s="11" t="s">
        <v>50</v>
      </c>
      <c r="E24" s="19" t="s">
        <v>30</v>
      </c>
      <c r="F24" s="20">
        <f>G24/1000/86400</f>
        <v>2.9150266203703704E-2</v>
      </c>
      <c r="G24" s="19">
        <v>2518583</v>
      </c>
      <c r="H24" s="20">
        <f>I24/1000/86400</f>
        <v>2.9150266203703704E-2</v>
      </c>
      <c r="I24" s="11">
        <v>2518583</v>
      </c>
      <c r="J24" s="11"/>
      <c r="K24" s="19">
        <v>12</v>
      </c>
      <c r="L24" s="21">
        <f>M24/1000</f>
        <v>48</v>
      </c>
      <c r="M24" s="21">
        <v>48000</v>
      </c>
      <c r="N24" s="22">
        <v>68.610008239746094</v>
      </c>
      <c r="O24" s="13">
        <v>912.80999755859375</v>
      </c>
      <c r="Q24" s="4">
        <v>3</v>
      </c>
    </row>
    <row r="25" spans="1:17" ht="14.1" customHeight="1">
      <c r="A25" s="10" t="s">
        <v>17</v>
      </c>
      <c r="B25" s="11" t="s">
        <v>51</v>
      </c>
      <c r="C25" s="11"/>
      <c r="D25" s="11"/>
      <c r="E25" s="11"/>
      <c r="F25" s="12"/>
      <c r="G25" s="11"/>
      <c r="H25" s="12"/>
      <c r="I25" s="11"/>
      <c r="J25" s="11"/>
      <c r="K25" s="11"/>
      <c r="L25" s="13"/>
      <c r="M25" s="13"/>
      <c r="N25" s="14"/>
      <c r="O25" s="11"/>
    </row>
    <row r="26" spans="1:17" ht="14.1" customHeight="1">
      <c r="A26" s="15" t="s">
        <v>16</v>
      </c>
      <c r="B26" s="15" t="s">
        <v>15</v>
      </c>
      <c r="C26" s="15" t="s">
        <v>14</v>
      </c>
      <c r="D26" s="15" t="s">
        <v>13</v>
      </c>
      <c r="E26" s="15" t="s">
        <v>12</v>
      </c>
      <c r="F26" s="16" t="s">
        <v>11</v>
      </c>
      <c r="G26" s="15"/>
      <c r="H26" s="16" t="s">
        <v>10</v>
      </c>
      <c r="I26" s="15"/>
      <c r="J26" s="15" t="s">
        <v>9</v>
      </c>
      <c r="K26" s="15" t="s">
        <v>8</v>
      </c>
      <c r="L26" s="17" t="s">
        <v>7</v>
      </c>
      <c r="M26" s="17"/>
      <c r="N26" s="18" t="s">
        <v>6</v>
      </c>
      <c r="O26" s="15" t="s">
        <v>5</v>
      </c>
    </row>
    <row r="27" spans="1:17" ht="14.1" customHeight="1">
      <c r="A27" s="19">
        <f>Q27+1</f>
        <v>1</v>
      </c>
      <c r="B27" s="19">
        <v>99</v>
      </c>
      <c r="C27" s="19" t="s">
        <v>52</v>
      </c>
      <c r="D27" s="11" t="s">
        <v>53</v>
      </c>
      <c r="E27" s="19" t="s">
        <v>30</v>
      </c>
      <c r="F27" s="20">
        <f>G27/1000/86400</f>
        <v>2.739193287037037E-2</v>
      </c>
      <c r="G27" s="19">
        <v>2366663</v>
      </c>
      <c r="H27" s="20">
        <f>I27/1000/86400</f>
        <v>2.739193287037037E-2</v>
      </c>
      <c r="I27" s="11">
        <v>2366663</v>
      </c>
      <c r="J27" s="11"/>
      <c r="K27" s="19">
        <v>10</v>
      </c>
      <c r="L27" s="21">
        <f>M27/1000</f>
        <v>40</v>
      </c>
      <c r="M27" s="21">
        <v>40000</v>
      </c>
      <c r="N27" s="22">
        <v>60.845165252685547</v>
      </c>
      <c r="O27" s="13">
        <v>1000</v>
      </c>
      <c r="Q27" s="4">
        <v>0</v>
      </c>
    </row>
    <row r="28" spans="1:17" ht="14.1" customHeight="1">
      <c r="A28" s="10" t="s">
        <v>21</v>
      </c>
      <c r="B28" s="11" t="s">
        <v>54</v>
      </c>
      <c r="C28" s="11"/>
      <c r="D28" s="11"/>
      <c r="E28" s="11"/>
      <c r="F28" s="12"/>
      <c r="G28" s="11"/>
      <c r="H28" s="12"/>
      <c r="I28" s="11"/>
      <c r="J28" s="11"/>
      <c r="K28" s="11"/>
      <c r="L28" s="13"/>
      <c r="M28" s="13"/>
      <c r="N28" s="14"/>
      <c r="O28" s="11"/>
    </row>
    <row r="29" spans="1:17" ht="14.1" customHeight="1">
      <c r="A29" s="10" t="s">
        <v>17</v>
      </c>
      <c r="B29" s="11" t="s">
        <v>55</v>
      </c>
      <c r="C29" s="11"/>
      <c r="D29" s="11"/>
      <c r="E29" s="11"/>
      <c r="F29" s="12"/>
      <c r="G29" s="11"/>
      <c r="H29" s="12"/>
      <c r="I29" s="11"/>
      <c r="J29" s="11"/>
      <c r="K29" s="11"/>
      <c r="L29" s="13"/>
      <c r="M29" s="13"/>
      <c r="N29" s="14"/>
      <c r="O29" s="11"/>
    </row>
    <row r="30" spans="1:17" ht="14.1" customHeight="1">
      <c r="A30" s="15" t="s">
        <v>16</v>
      </c>
      <c r="B30" s="15" t="s">
        <v>15</v>
      </c>
      <c r="C30" s="15" t="s">
        <v>14</v>
      </c>
      <c r="D30" s="15" t="s">
        <v>13</v>
      </c>
      <c r="E30" s="15" t="s">
        <v>12</v>
      </c>
      <c r="F30" s="16" t="s">
        <v>11</v>
      </c>
      <c r="G30" s="15"/>
      <c r="H30" s="16" t="s">
        <v>10</v>
      </c>
      <c r="I30" s="15"/>
      <c r="J30" s="15" t="s">
        <v>9</v>
      </c>
      <c r="K30" s="15" t="s">
        <v>8</v>
      </c>
      <c r="L30" s="17" t="s">
        <v>7</v>
      </c>
      <c r="M30" s="17"/>
      <c r="N30" s="18" t="s">
        <v>6</v>
      </c>
      <c r="O30" s="15" t="s">
        <v>5</v>
      </c>
    </row>
    <row r="31" spans="1:17" ht="14.1" customHeight="1">
      <c r="A31" s="19">
        <f>Q31+1</f>
        <v>1</v>
      </c>
      <c r="B31" s="19">
        <v>1</v>
      </c>
      <c r="C31" s="19" t="s">
        <v>56</v>
      </c>
      <c r="D31" s="11" t="s">
        <v>57</v>
      </c>
      <c r="E31" s="19" t="s">
        <v>30</v>
      </c>
      <c r="F31" s="20">
        <f>G31/1000/86400</f>
        <v>3.1099722222222223E-2</v>
      </c>
      <c r="G31" s="19">
        <v>2687016</v>
      </c>
      <c r="H31" s="20">
        <f>I31/1000/86400</f>
        <v>3.1099722222222223E-2</v>
      </c>
      <c r="I31" s="11">
        <v>2687016</v>
      </c>
      <c r="J31" s="11"/>
      <c r="K31" s="19">
        <v>16</v>
      </c>
      <c r="L31" s="21">
        <f>M31/1000</f>
        <v>64</v>
      </c>
      <c r="M31" s="21">
        <v>64000</v>
      </c>
      <c r="N31" s="22">
        <v>85.745674133300781</v>
      </c>
      <c r="O31" s="13">
        <v>1000</v>
      </c>
      <c r="Q31" s="4">
        <v>0</v>
      </c>
    </row>
    <row r="32" spans="1:17" ht="14.1" customHeight="1">
      <c r="A32" s="19">
        <f>Q32+1</f>
        <v>2</v>
      </c>
      <c r="B32" s="19">
        <v>39</v>
      </c>
      <c r="C32" s="19" t="s">
        <v>56</v>
      </c>
      <c r="D32" s="11" t="s">
        <v>58</v>
      </c>
      <c r="E32" s="19" t="s">
        <v>30</v>
      </c>
      <c r="F32" s="20">
        <f>G32/1000/86400</f>
        <v>3.1292893518518522E-2</v>
      </c>
      <c r="G32" s="19">
        <v>2703706</v>
      </c>
      <c r="H32" s="20">
        <f>I32/1000/86400</f>
        <v>3.1292893518518522E-2</v>
      </c>
      <c r="I32" s="11">
        <v>2703706</v>
      </c>
      <c r="J32" s="11"/>
      <c r="K32" s="19">
        <v>16</v>
      </c>
      <c r="L32" s="21">
        <f>M32/1000</f>
        <v>64</v>
      </c>
      <c r="M32" s="21">
        <v>64000</v>
      </c>
      <c r="N32" s="22">
        <v>85.21636962890625</v>
      </c>
      <c r="O32" s="13">
        <v>993.82000732421875</v>
      </c>
      <c r="Q32" s="4">
        <v>1</v>
      </c>
    </row>
    <row r="33" spans="1:17" ht="14.1" customHeight="1">
      <c r="A33" s="19">
        <f>Q33+1</f>
        <v>3</v>
      </c>
      <c r="B33" s="19">
        <v>10</v>
      </c>
      <c r="C33" s="19" t="s">
        <v>56</v>
      </c>
      <c r="D33" s="11" t="s">
        <v>59</v>
      </c>
      <c r="E33" s="19" t="s">
        <v>30</v>
      </c>
      <c r="F33" s="20">
        <f>G33/1000/86400</f>
        <v>3.1317592592592591E-2</v>
      </c>
      <c r="G33" s="19">
        <v>2705840</v>
      </c>
      <c r="H33" s="20">
        <f>I33/1000/86400</f>
        <v>3.1317592592592591E-2</v>
      </c>
      <c r="I33" s="11">
        <v>2705840</v>
      </c>
      <c r="J33" s="11"/>
      <c r="K33" s="19">
        <v>16</v>
      </c>
      <c r="L33" s="21">
        <f>M33/1000</f>
        <v>64</v>
      </c>
      <c r="M33" s="21">
        <v>64000</v>
      </c>
      <c r="N33" s="22">
        <v>85.149162292480469</v>
      </c>
      <c r="O33" s="13">
        <v>993.03997802734375</v>
      </c>
      <c r="Q33" s="4">
        <v>2</v>
      </c>
    </row>
    <row r="34" spans="1:17" ht="14.1" customHeight="1">
      <c r="A34" s="19">
        <f>Q34+1</f>
        <v>4</v>
      </c>
      <c r="B34" s="19">
        <v>72</v>
      </c>
      <c r="C34" s="19" t="s">
        <v>56</v>
      </c>
      <c r="D34" s="11" t="s">
        <v>60</v>
      </c>
      <c r="E34" s="19" t="s">
        <v>30</v>
      </c>
      <c r="F34" s="20">
        <f>G34/1000/86400</f>
        <v>3.1167337962962966E-2</v>
      </c>
      <c r="G34" s="19">
        <v>2692858</v>
      </c>
      <c r="H34" s="20">
        <f>I34/1000/86400</f>
        <v>3.5619814814814819E-2</v>
      </c>
      <c r="I34" s="11">
        <v>3077552</v>
      </c>
      <c r="J34" s="11"/>
      <c r="K34" s="19">
        <v>14</v>
      </c>
      <c r="L34" s="21">
        <f>M34/1000</f>
        <v>56</v>
      </c>
      <c r="M34" s="21">
        <v>56000</v>
      </c>
      <c r="N34" s="22">
        <v>74.864700317382812</v>
      </c>
      <c r="O34" s="13">
        <v>873.0999755859375</v>
      </c>
      <c r="Q34" s="4">
        <v>3</v>
      </c>
    </row>
    <row r="35" spans="1:17" ht="14.1" customHeight="1">
      <c r="A35" s="10" t="s">
        <v>17</v>
      </c>
      <c r="B35" s="11" t="s">
        <v>61</v>
      </c>
      <c r="C35" s="11"/>
      <c r="D35" s="11"/>
      <c r="E35" s="11"/>
      <c r="F35" s="12"/>
      <c r="G35" s="11"/>
      <c r="H35" s="12"/>
      <c r="I35" s="11"/>
      <c r="J35" s="11"/>
      <c r="K35" s="11"/>
      <c r="L35" s="13"/>
      <c r="M35" s="13"/>
      <c r="N35" s="14"/>
      <c r="O35" s="11"/>
    </row>
    <row r="36" spans="1:17" ht="14.1" customHeight="1">
      <c r="A36" s="15" t="s">
        <v>16</v>
      </c>
      <c r="B36" s="15" t="s">
        <v>15</v>
      </c>
      <c r="C36" s="15" t="s">
        <v>14</v>
      </c>
      <c r="D36" s="15" t="s">
        <v>13</v>
      </c>
      <c r="E36" s="15" t="s">
        <v>12</v>
      </c>
      <c r="F36" s="16" t="s">
        <v>11</v>
      </c>
      <c r="G36" s="15"/>
      <c r="H36" s="16" t="s">
        <v>10</v>
      </c>
      <c r="I36" s="15"/>
      <c r="J36" s="15" t="s">
        <v>9</v>
      </c>
      <c r="K36" s="15" t="s">
        <v>8</v>
      </c>
      <c r="L36" s="17" t="s">
        <v>7</v>
      </c>
      <c r="M36" s="17"/>
      <c r="N36" s="18" t="s">
        <v>6</v>
      </c>
      <c r="O36" s="15" t="s">
        <v>5</v>
      </c>
    </row>
    <row r="37" spans="1:17" ht="14.1" customHeight="1">
      <c r="A37" s="19">
        <f>Q37+1</f>
        <v>1</v>
      </c>
      <c r="B37" s="19">
        <v>31</v>
      </c>
      <c r="C37" s="19" t="s">
        <v>62</v>
      </c>
      <c r="D37" s="11" t="s">
        <v>63</v>
      </c>
      <c r="E37" s="19" t="s">
        <v>30</v>
      </c>
      <c r="F37" s="20">
        <f>G37/1000/86400</f>
        <v>3.2506377314814816E-2</v>
      </c>
      <c r="G37" s="19">
        <v>2808551</v>
      </c>
      <c r="H37" s="20">
        <f>I37/1000/86400</f>
        <v>3.2506377314814816E-2</v>
      </c>
      <c r="I37" s="11">
        <v>2808551</v>
      </c>
      <c r="J37" s="11"/>
      <c r="K37" s="19">
        <v>14</v>
      </c>
      <c r="L37" s="21">
        <f>M37/1000</f>
        <v>56</v>
      </c>
      <c r="M37" s="21">
        <v>56000</v>
      </c>
      <c r="N37" s="22">
        <v>71.780784606933594</v>
      </c>
      <c r="O37" s="13">
        <v>1000</v>
      </c>
      <c r="Q37" s="4">
        <v>0</v>
      </c>
    </row>
    <row r="38" spans="1:17" ht="14.1" customHeight="1">
      <c r="A38" s="23" t="s">
        <v>22</v>
      </c>
      <c r="B38" s="19">
        <v>21</v>
      </c>
      <c r="C38" s="19" t="s">
        <v>62</v>
      </c>
      <c r="D38" s="11" t="s">
        <v>64</v>
      </c>
      <c r="E38" s="19" t="s">
        <v>30</v>
      </c>
      <c r="F38" s="20">
        <f>G38/1000/86400</f>
        <v>0</v>
      </c>
      <c r="G38" s="19">
        <v>0</v>
      </c>
      <c r="H38" s="20">
        <f>I38/1000/86400</f>
        <v>0</v>
      </c>
      <c r="I38" s="11">
        <v>0</v>
      </c>
      <c r="J38" s="11" t="s">
        <v>65</v>
      </c>
      <c r="K38" s="19">
        <v>0</v>
      </c>
      <c r="L38" s="21">
        <f>M38/1000</f>
        <v>0</v>
      </c>
      <c r="M38" s="21">
        <v>0</v>
      </c>
      <c r="N38" s="22">
        <v>0</v>
      </c>
      <c r="O38" s="13">
        <v>0</v>
      </c>
      <c r="Q38" s="4">
        <v>0</v>
      </c>
    </row>
    <row r="39" spans="1:17" ht="14.1" customHeight="1">
      <c r="A39" s="10" t="s">
        <v>17</v>
      </c>
      <c r="B39" s="11" t="s">
        <v>66</v>
      </c>
      <c r="C39" s="11"/>
      <c r="D39" s="11"/>
      <c r="E39" s="11"/>
      <c r="F39" s="12"/>
      <c r="G39" s="11"/>
      <c r="H39" s="12"/>
      <c r="I39" s="11"/>
      <c r="J39" s="11"/>
      <c r="K39" s="11"/>
      <c r="L39" s="13"/>
      <c r="M39" s="13"/>
      <c r="N39" s="14"/>
      <c r="O39" s="11"/>
    </row>
    <row r="40" spans="1:17" ht="14.1" customHeight="1">
      <c r="A40" s="15" t="s">
        <v>16</v>
      </c>
      <c r="B40" s="15" t="s">
        <v>15</v>
      </c>
      <c r="C40" s="15" t="s">
        <v>14</v>
      </c>
      <c r="D40" s="15" t="s">
        <v>13</v>
      </c>
      <c r="E40" s="15" t="s">
        <v>12</v>
      </c>
      <c r="F40" s="16" t="s">
        <v>11</v>
      </c>
      <c r="G40" s="15"/>
      <c r="H40" s="16" t="s">
        <v>10</v>
      </c>
      <c r="I40" s="15"/>
      <c r="J40" s="15" t="s">
        <v>9</v>
      </c>
      <c r="K40" s="15" t="s">
        <v>8</v>
      </c>
      <c r="L40" s="17" t="s">
        <v>7</v>
      </c>
      <c r="M40" s="17"/>
      <c r="N40" s="18" t="s">
        <v>6</v>
      </c>
      <c r="O40" s="15" t="s">
        <v>5</v>
      </c>
    </row>
    <row r="41" spans="1:17" ht="14.1" customHeight="1">
      <c r="A41" s="19">
        <f>Q41+1</f>
        <v>1</v>
      </c>
      <c r="B41" s="19">
        <v>97</v>
      </c>
      <c r="C41" s="19" t="s">
        <v>67</v>
      </c>
      <c r="D41" s="11" t="s">
        <v>68</v>
      </c>
      <c r="E41" s="19" t="s">
        <v>30</v>
      </c>
      <c r="F41" s="20">
        <f>G41/1000/86400</f>
        <v>2.5005960648148147E-2</v>
      </c>
      <c r="G41" s="19">
        <v>2160515</v>
      </c>
      <c r="H41" s="20">
        <f>I41/1000/86400</f>
        <v>2.5005960648148147E-2</v>
      </c>
      <c r="I41" s="11">
        <v>2160515</v>
      </c>
      <c r="J41" s="11"/>
      <c r="K41" s="19">
        <v>8</v>
      </c>
      <c r="L41" s="21">
        <f>M41/1000</f>
        <v>32</v>
      </c>
      <c r="M41" s="21">
        <v>32000</v>
      </c>
      <c r="N41" s="22">
        <v>53.320621490478516</v>
      </c>
      <c r="O41" s="13">
        <v>1000</v>
      </c>
      <c r="Q41" s="4">
        <v>0</v>
      </c>
    </row>
    <row r="42" spans="1:17" ht="14.1" customHeight="1">
      <c r="A42" s="11"/>
      <c r="B42" s="11"/>
      <c r="C42" s="11"/>
      <c r="D42" s="11"/>
      <c r="E42" s="11"/>
      <c r="F42" s="12"/>
      <c r="G42" s="11"/>
      <c r="H42" s="12"/>
      <c r="I42" s="11"/>
      <c r="J42" s="11"/>
      <c r="K42" s="11"/>
      <c r="L42" s="13"/>
      <c r="M42" s="13"/>
      <c r="N42" s="14"/>
      <c r="O42" s="11"/>
    </row>
    <row r="43" spans="1:17" ht="14.1" customHeight="1">
      <c r="A43" s="24" t="s">
        <v>4</v>
      </c>
      <c r="B43" s="11" t="s">
        <v>69</v>
      </c>
      <c r="C43" s="11"/>
      <c r="D43" s="11"/>
      <c r="E43" s="11"/>
      <c r="F43" s="12"/>
      <c r="G43" s="11"/>
      <c r="H43" s="12"/>
      <c r="I43" s="11"/>
      <c r="J43" s="11"/>
      <c r="K43" s="11"/>
      <c r="L43" s="13"/>
      <c r="M43" s="13"/>
      <c r="N43" s="14"/>
      <c r="O43" s="11"/>
    </row>
    <row r="44" spans="1:17" ht="14.1" customHeight="1">
      <c r="A44" s="24" t="s">
        <v>3</v>
      </c>
      <c r="B44" s="11" t="s">
        <v>70</v>
      </c>
      <c r="C44" s="11"/>
      <c r="D44" s="11"/>
      <c r="E44" s="11"/>
      <c r="F44" s="12"/>
      <c r="G44" s="11"/>
      <c r="H44" s="12"/>
      <c r="I44" s="11"/>
      <c r="J44" s="12"/>
      <c r="K44" s="11"/>
      <c r="L44" s="13"/>
      <c r="M44" s="13"/>
      <c r="N44" s="14"/>
      <c r="O44" s="11"/>
    </row>
    <row r="45" spans="1:17" ht="14.1" customHeight="1">
      <c r="A45" s="24" t="s">
        <v>2</v>
      </c>
      <c r="B45" s="11" t="s">
        <v>72</v>
      </c>
      <c r="C45" s="11"/>
      <c r="D45" s="11"/>
      <c r="E45" s="11"/>
      <c r="F45" s="12"/>
      <c r="G45" s="11"/>
      <c r="H45" s="12"/>
      <c r="I45" s="11"/>
      <c r="J45" s="11"/>
      <c r="K45" s="11"/>
      <c r="L45" s="13"/>
      <c r="M45" s="13"/>
      <c r="N45" s="14"/>
      <c r="O45" s="11"/>
    </row>
    <row r="46" spans="1:17" ht="14.1" customHeight="1"/>
    <row r="47" spans="1:17" ht="14.1" customHeight="1">
      <c r="A47" s="3" t="s">
        <v>1</v>
      </c>
      <c r="B47" t="s">
        <v>71</v>
      </c>
      <c r="F47"/>
      <c r="H47"/>
      <c r="L47"/>
      <c r="M47"/>
    </row>
    <row r="48" spans="1:17" ht="14.1" customHeight="1">
      <c r="A48" s="3" t="s">
        <v>0</v>
      </c>
      <c r="B48" t="s">
        <v>25</v>
      </c>
      <c r="F48"/>
      <c r="H48"/>
      <c r="L48"/>
      <c r="M48"/>
    </row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</sheetData>
  <pageMargins left="0.7" right="0.7" top="0.75" bottom="0.75" header="0.3" footer="0.3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tabSelected="1" workbookViewId="0">
      <selection activeCell="V15" sqref="V15"/>
    </sheetView>
  </sheetViews>
  <sheetFormatPr defaultColWidth="8.6640625" defaultRowHeight="14.4"/>
  <cols>
    <col min="1" max="1" width="18.5546875" style="68" customWidth="1"/>
    <col min="2" max="2" width="18.5546875" style="68" hidden="1" customWidth="1"/>
    <col min="3" max="3" width="27.6640625" style="68" bestFit="1" customWidth="1"/>
    <col min="4" max="4" width="19.6640625" style="68" customWidth="1"/>
    <col min="5" max="6" width="14.44140625" style="68" hidden="1" customWidth="1"/>
    <col min="7" max="7" width="14.44140625" style="70" hidden="1" customWidth="1"/>
    <col min="8" max="8" width="14.44140625" style="68" hidden="1" customWidth="1"/>
    <col min="9" max="9" width="14.44140625" style="70" hidden="1" customWidth="1"/>
    <col min="10" max="12" width="14.44140625" style="68" hidden="1" customWidth="1"/>
    <col min="13" max="13" width="21.6640625" style="69" customWidth="1"/>
    <col min="14" max="14" width="13.44140625" style="69" hidden="1" customWidth="1"/>
    <col min="15" max="15" width="20.5546875" style="68" hidden="1" customWidth="1"/>
    <col min="16" max="16" width="17.5546875" style="68" hidden="1" customWidth="1"/>
    <col min="17" max="17" width="3.33203125" style="68" hidden="1" customWidth="1"/>
    <col min="18" max="18" width="9.109375" style="68" hidden="1" customWidth="1"/>
    <col min="19" max="19" width="0" style="68" hidden="1" customWidth="1"/>
    <col min="20" max="21" width="0" style="66" hidden="1" customWidth="1"/>
    <col min="22" max="22" width="18.33203125" style="67" bestFit="1" customWidth="1"/>
    <col min="23" max="23" width="8.5546875" style="66" customWidth="1"/>
    <col min="24" max="24" width="21.109375" style="66" bestFit="1" customWidth="1"/>
    <col min="25" max="16384" width="8.6640625" style="66"/>
  </cols>
  <sheetData>
    <row r="1" spans="1:26">
      <c r="A1" s="81" t="s">
        <v>20</v>
      </c>
      <c r="B1" s="81"/>
      <c r="C1" s="68" t="s">
        <v>209</v>
      </c>
    </row>
    <row r="2" spans="1:26">
      <c r="A2" s="102"/>
      <c r="B2" s="81"/>
    </row>
    <row r="3" spans="1:26" ht="13.95" customHeight="1">
      <c r="A3" s="81" t="s">
        <v>114</v>
      </c>
      <c r="B3" s="81"/>
      <c r="C3" s="68" t="s">
        <v>97</v>
      </c>
    </row>
    <row r="4" spans="1:26" ht="13.95" customHeight="1">
      <c r="A4" s="80" t="s">
        <v>115</v>
      </c>
      <c r="B4" s="80"/>
      <c r="C4" s="80" t="s">
        <v>116</v>
      </c>
      <c r="D4" s="79" t="s">
        <v>119</v>
      </c>
      <c r="E4" s="80" t="s">
        <v>168</v>
      </c>
      <c r="F4" s="80" t="s">
        <v>167</v>
      </c>
      <c r="G4" s="80" t="s">
        <v>94</v>
      </c>
      <c r="H4" s="80" t="s">
        <v>166</v>
      </c>
      <c r="I4" s="80" t="s">
        <v>165</v>
      </c>
      <c r="J4" s="80" t="s">
        <v>164</v>
      </c>
      <c r="K4" s="80" t="s">
        <v>163</v>
      </c>
      <c r="L4" s="80" t="s">
        <v>162</v>
      </c>
      <c r="M4" s="75"/>
      <c r="N4" s="68"/>
      <c r="O4" s="70"/>
      <c r="P4" s="70"/>
    </row>
    <row r="5" spans="1:26" ht="13.95" customHeight="1">
      <c r="A5" s="68">
        <f>B5+1</f>
        <v>1</v>
      </c>
      <c r="B5" s="68">
        <v>0</v>
      </c>
      <c r="C5" s="83" t="s">
        <v>99</v>
      </c>
      <c r="D5" s="69">
        <v>3000</v>
      </c>
      <c r="E5" s="69">
        <v>1000</v>
      </c>
      <c r="F5" s="69">
        <v>1000</v>
      </c>
      <c r="G5" s="69">
        <v>1000</v>
      </c>
      <c r="H5" s="69">
        <v>1000</v>
      </c>
      <c r="I5" s="69"/>
      <c r="J5" s="69"/>
      <c r="K5" s="69"/>
      <c r="M5" s="68" t="s">
        <v>186</v>
      </c>
      <c r="N5" s="70"/>
      <c r="O5" s="70" t="s">
        <v>208</v>
      </c>
      <c r="P5" s="68" t="s">
        <v>147</v>
      </c>
      <c r="R5" s="68" t="s">
        <v>180</v>
      </c>
      <c r="S5" s="68">
        <v>29</v>
      </c>
      <c r="V5" s="101" t="s">
        <v>207</v>
      </c>
    </row>
    <row r="6" spans="1:26" ht="13.95" customHeight="1">
      <c r="V6" s="66"/>
      <c r="W6" s="100"/>
      <c r="X6" s="67"/>
    </row>
    <row r="7" spans="1:26" ht="13.95" customHeight="1">
      <c r="A7" s="81" t="s">
        <v>114</v>
      </c>
      <c r="B7" s="81"/>
      <c r="C7" s="68" t="s">
        <v>27</v>
      </c>
      <c r="V7" s="82" t="s">
        <v>149</v>
      </c>
      <c r="W7" s="82" t="s">
        <v>206</v>
      </c>
      <c r="X7" s="82">
        <v>5835.95</v>
      </c>
      <c r="Y7" s="66" t="s">
        <v>191</v>
      </c>
    </row>
    <row r="8" spans="1:26" ht="13.95" customHeight="1">
      <c r="A8" s="80" t="s">
        <v>115</v>
      </c>
      <c r="B8" s="80"/>
      <c r="C8" s="80" t="s">
        <v>116</v>
      </c>
      <c r="D8" s="79" t="s">
        <v>119</v>
      </c>
      <c r="E8" s="80" t="s">
        <v>168</v>
      </c>
      <c r="F8" s="80" t="s">
        <v>167</v>
      </c>
      <c r="G8" s="80" t="s">
        <v>94</v>
      </c>
      <c r="H8" s="80" t="s">
        <v>166</v>
      </c>
      <c r="I8" s="80" t="s">
        <v>165</v>
      </c>
      <c r="J8" s="80" t="s">
        <v>164</v>
      </c>
      <c r="K8" s="80" t="s">
        <v>163</v>
      </c>
      <c r="L8" s="80" t="s">
        <v>162</v>
      </c>
      <c r="M8" s="68"/>
      <c r="N8" s="68"/>
      <c r="O8" s="70"/>
      <c r="P8" s="70"/>
      <c r="V8" s="85"/>
      <c r="W8" s="84" t="s">
        <v>205</v>
      </c>
      <c r="X8" s="82">
        <v>5578.24</v>
      </c>
    </row>
    <row r="9" spans="1:26" ht="13.95" customHeight="1">
      <c r="A9" s="99">
        <v>1</v>
      </c>
      <c r="B9" s="98"/>
      <c r="C9" s="73" t="s">
        <v>204</v>
      </c>
      <c r="D9" s="97">
        <v>6000</v>
      </c>
      <c r="E9" s="80"/>
      <c r="F9" s="80"/>
      <c r="G9" s="80"/>
      <c r="H9" s="80"/>
      <c r="I9" s="80"/>
      <c r="J9" s="80"/>
      <c r="K9" s="80"/>
      <c r="L9" s="80"/>
      <c r="M9" s="68" t="s">
        <v>145</v>
      </c>
      <c r="N9" s="68"/>
      <c r="O9" s="70" t="s">
        <v>148</v>
      </c>
      <c r="P9" s="70" t="s">
        <v>203</v>
      </c>
      <c r="R9" s="68" t="s">
        <v>135</v>
      </c>
      <c r="S9" s="68">
        <v>272</v>
      </c>
      <c r="V9" s="85"/>
      <c r="W9" s="84" t="s">
        <v>202</v>
      </c>
      <c r="X9" s="82">
        <v>5370.82</v>
      </c>
    </row>
    <row r="10" spans="1:26" ht="13.95" customHeight="1">
      <c r="A10" s="68">
        <v>2</v>
      </c>
      <c r="B10" s="68">
        <v>0</v>
      </c>
      <c r="C10" s="86" t="s">
        <v>31</v>
      </c>
      <c r="D10" s="69">
        <v>5330.5</v>
      </c>
      <c r="E10" s="69">
        <v>1000</v>
      </c>
      <c r="F10" s="69">
        <v>1000</v>
      </c>
      <c r="G10" s="69">
        <v>1000</v>
      </c>
      <c r="H10" s="69">
        <v>1000</v>
      </c>
      <c r="I10" s="69">
        <v>1000</v>
      </c>
      <c r="J10" s="69">
        <v>1000</v>
      </c>
      <c r="K10" s="69">
        <v>1000</v>
      </c>
      <c r="L10" s="69">
        <v>1000</v>
      </c>
      <c r="M10" s="68" t="s">
        <v>146</v>
      </c>
      <c r="N10" s="68"/>
      <c r="O10" s="70" t="s">
        <v>140</v>
      </c>
      <c r="P10" s="70" t="s">
        <v>136</v>
      </c>
      <c r="R10" s="68" t="s">
        <v>135</v>
      </c>
      <c r="S10" s="68">
        <v>31</v>
      </c>
      <c r="V10" s="82"/>
      <c r="W10" s="82" t="s">
        <v>201</v>
      </c>
      <c r="X10" s="82">
        <v>5936.08</v>
      </c>
      <c r="Y10" s="66" t="s">
        <v>191</v>
      </c>
    </row>
    <row r="11" spans="1:26" ht="13.95" customHeight="1">
      <c r="A11" s="68">
        <v>3</v>
      </c>
      <c r="B11" s="68">
        <v>1</v>
      </c>
      <c r="C11" s="77" t="s">
        <v>32</v>
      </c>
      <c r="D11" s="69">
        <v>5140.7700000000004</v>
      </c>
      <c r="E11" s="69">
        <v>303.22000122070312</v>
      </c>
      <c r="F11" s="69">
        <v>592.22998046875</v>
      </c>
      <c r="G11" s="69">
        <v>936.1300048828125</v>
      </c>
      <c r="H11" s="69">
        <v>943.3599853515625</v>
      </c>
      <c r="I11" s="69">
        <v>891.08001708984375</v>
      </c>
      <c r="J11" s="69">
        <v>894.510009765625</v>
      </c>
      <c r="K11" s="69">
        <v>874.20001220703125</v>
      </c>
      <c r="L11" s="69">
        <v>0</v>
      </c>
      <c r="M11" s="68"/>
      <c r="N11" s="68"/>
      <c r="O11" s="70" t="s">
        <v>200</v>
      </c>
      <c r="P11" s="70" t="s">
        <v>199</v>
      </c>
      <c r="R11" s="68" t="s">
        <v>180</v>
      </c>
      <c r="S11" s="68">
        <v>22</v>
      </c>
      <c r="V11" s="82"/>
      <c r="W11" s="82" t="s">
        <v>198</v>
      </c>
      <c r="X11" s="82">
        <v>6000</v>
      </c>
      <c r="Y11" s="66" t="s">
        <v>191</v>
      </c>
    </row>
    <row r="12" spans="1:26" ht="13.95" customHeight="1">
      <c r="A12" s="68">
        <v>4</v>
      </c>
      <c r="C12" s="96" t="s">
        <v>132</v>
      </c>
      <c r="D12" s="69">
        <v>4172.37</v>
      </c>
      <c r="E12" s="69"/>
      <c r="F12" s="69"/>
      <c r="G12" s="69"/>
      <c r="H12" s="69"/>
      <c r="I12" s="69"/>
      <c r="J12" s="69"/>
      <c r="K12" s="69"/>
      <c r="L12" s="69"/>
      <c r="M12" s="68"/>
      <c r="N12" s="68"/>
      <c r="O12" s="70"/>
      <c r="P12" s="70"/>
      <c r="V12" s="82"/>
      <c r="W12" s="82"/>
      <c r="X12" s="82"/>
      <c r="Y12" s="67">
        <f>SUM(X7,X10,X11)</f>
        <v>17772.03</v>
      </c>
      <c r="Z12" s="66">
        <v>1</v>
      </c>
    </row>
    <row r="13" spans="1:26" ht="13.95" customHeight="1">
      <c r="V13" s="85" t="s">
        <v>135</v>
      </c>
      <c r="W13" s="84" t="s">
        <v>197</v>
      </c>
      <c r="X13" s="82">
        <v>5972.29</v>
      </c>
      <c r="Y13" s="66" t="s">
        <v>191</v>
      </c>
    </row>
    <row r="14" spans="1:26" ht="13.95" customHeight="1">
      <c r="A14" s="81" t="s">
        <v>114</v>
      </c>
      <c r="B14" s="81"/>
      <c r="C14" s="68" t="s">
        <v>34</v>
      </c>
      <c r="V14" s="85"/>
      <c r="W14" s="84" t="s">
        <v>196</v>
      </c>
      <c r="X14" s="82">
        <v>5830.88</v>
      </c>
      <c r="Y14" s="66" t="s">
        <v>191</v>
      </c>
    </row>
    <row r="15" spans="1:26" ht="13.95" customHeight="1">
      <c r="A15" s="80" t="s">
        <v>115</v>
      </c>
      <c r="B15" s="80"/>
      <c r="C15" s="80" t="s">
        <v>116</v>
      </c>
      <c r="D15" s="79" t="s">
        <v>119</v>
      </c>
      <c r="E15" s="80" t="s">
        <v>168</v>
      </c>
      <c r="F15" s="80" t="s">
        <v>167</v>
      </c>
      <c r="G15" s="80" t="s">
        <v>94</v>
      </c>
      <c r="H15" s="80" t="s">
        <v>166</v>
      </c>
      <c r="I15" s="80" t="s">
        <v>165</v>
      </c>
      <c r="J15" s="80" t="s">
        <v>164</v>
      </c>
      <c r="K15" s="80" t="s">
        <v>163</v>
      </c>
      <c r="L15" s="80" t="s">
        <v>162</v>
      </c>
      <c r="M15" s="68"/>
      <c r="N15" s="68"/>
      <c r="V15" s="85"/>
      <c r="W15" s="84" t="s">
        <v>195</v>
      </c>
      <c r="X15" s="82">
        <v>5824.83</v>
      </c>
    </row>
    <row r="16" spans="1:26" ht="13.95" customHeight="1">
      <c r="A16" s="68">
        <f>B16+1</f>
        <v>1</v>
      </c>
      <c r="B16" s="68">
        <v>0</v>
      </c>
      <c r="C16" s="77" t="s">
        <v>194</v>
      </c>
      <c r="D16" s="69">
        <v>6000</v>
      </c>
      <c r="E16" s="69">
        <v>1000</v>
      </c>
      <c r="F16" s="69">
        <v>0</v>
      </c>
      <c r="G16" s="69">
        <v>1000</v>
      </c>
      <c r="H16" s="69">
        <v>999.55999755859375</v>
      </c>
      <c r="I16" s="69">
        <v>1000</v>
      </c>
      <c r="J16" s="69">
        <v>1000</v>
      </c>
      <c r="K16" s="69">
        <v>1000</v>
      </c>
      <c r="L16" s="69">
        <v>1000</v>
      </c>
      <c r="M16" s="68" t="s">
        <v>186</v>
      </c>
      <c r="N16" s="68"/>
      <c r="O16" s="70" t="s">
        <v>158</v>
      </c>
      <c r="P16" s="70" t="s">
        <v>157</v>
      </c>
      <c r="R16" s="68" t="s">
        <v>149</v>
      </c>
      <c r="S16" s="68">
        <v>21</v>
      </c>
      <c r="V16" s="82"/>
      <c r="W16" s="82" t="s">
        <v>193</v>
      </c>
      <c r="X16" s="82">
        <v>3849.45</v>
      </c>
    </row>
    <row r="17" spans="1:26" ht="13.95" customHeight="1">
      <c r="O17" s="70" t="s">
        <v>146</v>
      </c>
      <c r="P17" s="70" t="s">
        <v>146</v>
      </c>
      <c r="R17" s="68" t="s">
        <v>146</v>
      </c>
      <c r="S17" s="68" t="s">
        <v>146</v>
      </c>
      <c r="V17" s="82"/>
      <c r="W17" s="82" t="s">
        <v>192</v>
      </c>
      <c r="X17" s="82">
        <v>5917.54</v>
      </c>
      <c r="Y17" s="66" t="s">
        <v>191</v>
      </c>
    </row>
    <row r="18" spans="1:26" ht="13.95" customHeight="1">
      <c r="O18" s="70" t="s">
        <v>146</v>
      </c>
      <c r="P18" s="70" t="s">
        <v>146</v>
      </c>
      <c r="V18" s="82"/>
      <c r="W18" s="82" t="s">
        <v>190</v>
      </c>
      <c r="X18" s="82">
        <v>2889.83</v>
      </c>
    </row>
    <row r="19" spans="1:26" ht="13.95" customHeight="1">
      <c r="A19" s="81" t="s">
        <v>114</v>
      </c>
      <c r="B19" s="81"/>
      <c r="C19" s="68" t="s">
        <v>66</v>
      </c>
      <c r="V19" s="82"/>
      <c r="W19" s="82"/>
      <c r="X19" s="82"/>
      <c r="Y19" s="67">
        <f>SUM(X13,X14,X17)</f>
        <v>17720.71</v>
      </c>
      <c r="Z19" s="66">
        <v>2</v>
      </c>
    </row>
    <row r="20" spans="1:26" ht="13.95" customHeight="1">
      <c r="A20" s="80" t="s">
        <v>115</v>
      </c>
      <c r="B20" s="80"/>
      <c r="C20" s="80" t="s">
        <v>116</v>
      </c>
      <c r="D20" s="79" t="s">
        <v>119</v>
      </c>
      <c r="E20" s="80" t="s">
        <v>168</v>
      </c>
      <c r="F20" s="80" t="s">
        <v>167</v>
      </c>
      <c r="G20" s="80" t="s">
        <v>94</v>
      </c>
      <c r="H20" s="80" t="s">
        <v>166</v>
      </c>
      <c r="I20" s="80" t="s">
        <v>165</v>
      </c>
      <c r="J20" s="80" t="s">
        <v>164</v>
      </c>
      <c r="K20" s="80" t="s">
        <v>163</v>
      </c>
      <c r="L20" s="80" t="s">
        <v>162</v>
      </c>
      <c r="M20" s="68"/>
      <c r="N20" s="68"/>
      <c r="V20" s="95" t="s">
        <v>189</v>
      </c>
      <c r="W20" s="84" t="s">
        <v>188</v>
      </c>
      <c r="X20" s="82">
        <v>5452.83</v>
      </c>
    </row>
    <row r="21" spans="1:26" ht="13.95" customHeight="1">
      <c r="A21" s="68">
        <v>1</v>
      </c>
      <c r="B21" s="68">
        <v>2</v>
      </c>
      <c r="C21" s="83" t="s">
        <v>187</v>
      </c>
      <c r="D21" s="69">
        <v>5936.08</v>
      </c>
      <c r="E21" s="69">
        <v>837.3699951171875</v>
      </c>
      <c r="F21" s="69">
        <v>901.6199951171875</v>
      </c>
      <c r="G21" s="69">
        <v>931.17999267578125</v>
      </c>
      <c r="H21" s="69">
        <v>904.3499755859375</v>
      </c>
      <c r="I21" s="69">
        <v>854.260009765625</v>
      </c>
      <c r="J21" s="69">
        <v>899.84002685546875</v>
      </c>
      <c r="K21" s="69">
        <v>884.57000732421875</v>
      </c>
      <c r="L21" s="69">
        <v>804.3499755859375</v>
      </c>
      <c r="M21" s="68" t="s">
        <v>186</v>
      </c>
      <c r="N21" s="68"/>
      <c r="O21" s="70" t="s">
        <v>185</v>
      </c>
      <c r="P21" s="70" t="s">
        <v>184</v>
      </c>
      <c r="R21" s="68" t="s">
        <v>149</v>
      </c>
      <c r="S21" s="68">
        <v>98</v>
      </c>
      <c r="V21" s="85"/>
      <c r="W21" s="84" t="s">
        <v>183</v>
      </c>
      <c r="X21" s="82">
        <v>5952.13</v>
      </c>
      <c r="Y21" s="67">
        <f>SUM(X20:X21)</f>
        <v>11404.96</v>
      </c>
      <c r="Z21" s="66">
        <v>3</v>
      </c>
    </row>
    <row r="22" spans="1:26" ht="13.95" customHeight="1"/>
    <row r="23" spans="1:26" ht="13.95" customHeight="1">
      <c r="V23" s="82" t="s">
        <v>182</v>
      </c>
      <c r="W23" s="82" t="s">
        <v>181</v>
      </c>
      <c r="X23" s="82">
        <v>4868.82</v>
      </c>
      <c r="Z23" s="66">
        <v>4</v>
      </c>
    </row>
    <row r="24" spans="1:26" ht="13.95" customHeight="1">
      <c r="A24" s="81" t="s">
        <v>114</v>
      </c>
      <c r="B24" s="81"/>
      <c r="C24" s="68" t="s">
        <v>51</v>
      </c>
      <c r="E24" s="69"/>
      <c r="F24" s="69"/>
      <c r="G24" s="69"/>
      <c r="H24" s="69"/>
      <c r="I24" s="69"/>
      <c r="J24" s="69"/>
      <c r="K24" s="69"/>
      <c r="L24" s="69"/>
      <c r="M24" s="68"/>
    </row>
    <row r="25" spans="1:26" ht="13.95" customHeight="1">
      <c r="A25" s="80" t="s">
        <v>115</v>
      </c>
      <c r="B25" s="80"/>
      <c r="C25" s="80" t="s">
        <v>116</v>
      </c>
      <c r="D25" s="79" t="s">
        <v>119</v>
      </c>
      <c r="N25" s="68"/>
      <c r="V25" s="82" t="s">
        <v>180</v>
      </c>
      <c r="W25" s="82" t="s">
        <v>179</v>
      </c>
      <c r="X25" s="82">
        <v>2998.15</v>
      </c>
      <c r="Z25" s="66">
        <v>5</v>
      </c>
    </row>
    <row r="26" spans="1:26" s="87" customFormat="1" ht="13.95" customHeight="1">
      <c r="A26" s="94">
        <v>1</v>
      </c>
      <c r="B26" s="93"/>
      <c r="C26" s="92" t="s">
        <v>178</v>
      </c>
      <c r="D26" s="91">
        <v>5952.13</v>
      </c>
      <c r="E26" s="89"/>
      <c r="F26" s="89"/>
      <c r="G26" s="90"/>
      <c r="H26" s="89"/>
      <c r="I26" s="90"/>
      <c r="J26" s="89"/>
      <c r="K26" s="89"/>
      <c r="L26" s="89"/>
      <c r="M26" s="88" t="s">
        <v>145</v>
      </c>
      <c r="N26" s="72"/>
      <c r="O26" s="72" t="s">
        <v>177</v>
      </c>
      <c r="P26" s="72" t="s">
        <v>176</v>
      </c>
      <c r="Q26" s="72"/>
      <c r="R26" s="72" t="s">
        <v>135</v>
      </c>
      <c r="S26" s="72">
        <v>77</v>
      </c>
      <c r="V26" s="67"/>
      <c r="W26" s="67"/>
      <c r="X26" s="67"/>
      <c r="Y26" s="66"/>
      <c r="Z26" s="66"/>
    </row>
    <row r="27" spans="1:26" ht="12.6" customHeight="1">
      <c r="A27" s="68">
        <v>2</v>
      </c>
      <c r="B27" s="68">
        <v>0</v>
      </c>
      <c r="C27" s="86" t="s">
        <v>53</v>
      </c>
      <c r="D27" s="69">
        <v>5578.24</v>
      </c>
      <c r="E27" s="80" t="s">
        <v>168</v>
      </c>
      <c r="F27" s="80" t="s">
        <v>167</v>
      </c>
      <c r="G27" s="80" t="s">
        <v>94</v>
      </c>
      <c r="H27" s="80" t="s">
        <v>166</v>
      </c>
      <c r="I27" s="80" t="s">
        <v>165</v>
      </c>
      <c r="J27" s="80" t="s">
        <v>164</v>
      </c>
      <c r="K27" s="80" t="s">
        <v>163</v>
      </c>
      <c r="L27" s="80" t="s">
        <v>162</v>
      </c>
      <c r="M27" s="68" t="s">
        <v>146</v>
      </c>
      <c r="N27" s="68"/>
      <c r="O27" s="70" t="s">
        <v>175</v>
      </c>
      <c r="P27" s="70" t="s">
        <v>174</v>
      </c>
      <c r="R27" s="68" t="s">
        <v>149</v>
      </c>
      <c r="S27" s="68">
        <v>98</v>
      </c>
      <c r="V27" s="85" t="s">
        <v>173</v>
      </c>
      <c r="W27" s="84" t="s">
        <v>172</v>
      </c>
      <c r="X27" s="82">
        <v>970.96</v>
      </c>
      <c r="Z27" s="66">
        <v>6</v>
      </c>
    </row>
    <row r="28" spans="1:26" ht="13.95" customHeight="1">
      <c r="A28" s="68">
        <v>3</v>
      </c>
      <c r="B28" s="68">
        <v>2</v>
      </c>
      <c r="C28" s="83" t="s">
        <v>90</v>
      </c>
      <c r="D28" s="69">
        <v>970.96</v>
      </c>
      <c r="E28" s="69">
        <v>1000</v>
      </c>
      <c r="F28" s="69">
        <v>1000</v>
      </c>
      <c r="G28" s="69">
        <v>971.53997802734375</v>
      </c>
      <c r="H28" s="69">
        <v>1000</v>
      </c>
      <c r="I28" s="69">
        <v>1000</v>
      </c>
      <c r="J28" s="69">
        <v>1000</v>
      </c>
      <c r="K28" s="69">
        <v>1000</v>
      </c>
      <c r="L28" s="69">
        <v>1000</v>
      </c>
      <c r="O28" s="70" t="s">
        <v>171</v>
      </c>
      <c r="P28" s="70" t="s">
        <v>170</v>
      </c>
      <c r="R28" s="68" t="s">
        <v>169</v>
      </c>
      <c r="S28" s="68">
        <v>780</v>
      </c>
      <c r="V28" s="85"/>
      <c r="W28" s="84"/>
      <c r="X28" s="82"/>
    </row>
    <row r="29" spans="1:26" ht="13.95" customHeight="1">
      <c r="E29" s="69">
        <v>838.45001220703125</v>
      </c>
      <c r="F29" s="69">
        <v>0</v>
      </c>
      <c r="G29" s="69">
        <v>0</v>
      </c>
      <c r="H29" s="69">
        <v>646.16998291015625</v>
      </c>
      <c r="I29" s="69">
        <v>0</v>
      </c>
      <c r="J29" s="69">
        <v>0</v>
      </c>
      <c r="K29" s="69">
        <v>0</v>
      </c>
      <c r="L29" s="69">
        <v>0</v>
      </c>
      <c r="M29" s="68"/>
      <c r="N29" s="68"/>
      <c r="V29" s="85"/>
      <c r="W29" s="84"/>
      <c r="X29" s="82"/>
    </row>
    <row r="30" spans="1:26" ht="13.95" customHeight="1">
      <c r="A30" s="81" t="s">
        <v>114</v>
      </c>
      <c r="B30" s="81"/>
      <c r="C30" s="68" t="s">
        <v>61</v>
      </c>
      <c r="N30" s="68"/>
      <c r="V30" s="85"/>
      <c r="W30" s="84"/>
      <c r="X30" s="82"/>
    </row>
    <row r="31" spans="1:26" ht="13.95" customHeight="1">
      <c r="A31" s="80" t="s">
        <v>115</v>
      </c>
      <c r="B31" s="80"/>
      <c r="C31" s="80" t="s">
        <v>116</v>
      </c>
      <c r="D31" s="79" t="s">
        <v>119</v>
      </c>
      <c r="N31" s="68"/>
      <c r="O31" s="70"/>
      <c r="P31" s="70"/>
    </row>
    <row r="32" spans="1:26" ht="13.95" customHeight="1">
      <c r="A32" s="68">
        <v>1</v>
      </c>
      <c r="B32" s="68">
        <v>1</v>
      </c>
      <c r="C32" s="83" t="s">
        <v>63</v>
      </c>
      <c r="D32" s="69">
        <v>5917.54</v>
      </c>
      <c r="E32" s="80" t="s">
        <v>168</v>
      </c>
      <c r="F32" s="80" t="s">
        <v>167</v>
      </c>
      <c r="G32" s="80" t="s">
        <v>94</v>
      </c>
      <c r="H32" s="80" t="s">
        <v>166</v>
      </c>
      <c r="I32" s="80" t="s">
        <v>165</v>
      </c>
      <c r="J32" s="80" t="s">
        <v>164</v>
      </c>
      <c r="K32" s="80" t="s">
        <v>163</v>
      </c>
      <c r="L32" s="80" t="s">
        <v>162</v>
      </c>
      <c r="M32" s="68" t="s">
        <v>145</v>
      </c>
      <c r="O32" s="70" t="s">
        <v>161</v>
      </c>
      <c r="P32" s="70" t="s">
        <v>160</v>
      </c>
      <c r="R32" s="68" t="s">
        <v>135</v>
      </c>
      <c r="S32" s="68">
        <v>31</v>
      </c>
      <c r="V32" s="85"/>
      <c r="W32" s="84"/>
      <c r="X32" s="82"/>
    </row>
    <row r="33" spans="1:24" ht="13.95" customHeight="1">
      <c r="A33" s="68">
        <v>2</v>
      </c>
      <c r="B33" s="68">
        <v>3</v>
      </c>
      <c r="C33" s="83" t="s">
        <v>159</v>
      </c>
      <c r="D33" s="69">
        <v>5370.82</v>
      </c>
      <c r="E33" s="69"/>
      <c r="F33" s="69">
        <v>890.27001953125</v>
      </c>
      <c r="G33" s="69">
        <v>921.1300048828125</v>
      </c>
      <c r="H33" s="69">
        <v>899.1099853515625</v>
      </c>
      <c r="I33" s="69">
        <v>844.15997314453125</v>
      </c>
      <c r="J33" s="69">
        <v>831.3499755859375</v>
      </c>
      <c r="K33" s="69"/>
      <c r="L33" s="69">
        <v>0</v>
      </c>
      <c r="M33" s="68"/>
      <c r="N33" s="68"/>
      <c r="O33" s="70" t="s">
        <v>158</v>
      </c>
      <c r="P33" s="70" t="s">
        <v>157</v>
      </c>
      <c r="R33" s="68" t="s">
        <v>149</v>
      </c>
      <c r="S33" s="68">
        <v>21</v>
      </c>
      <c r="V33" s="82"/>
      <c r="W33" s="82"/>
      <c r="X33" s="82"/>
    </row>
    <row r="34" spans="1:24" ht="13.95" customHeight="1">
      <c r="A34" s="68">
        <v>3</v>
      </c>
      <c r="B34" s="68">
        <v>0</v>
      </c>
      <c r="C34" s="83" t="s">
        <v>80</v>
      </c>
      <c r="D34" s="69">
        <v>2889.83</v>
      </c>
      <c r="E34" s="69">
        <v>1000</v>
      </c>
      <c r="F34" s="69">
        <v>1000</v>
      </c>
      <c r="G34" s="69">
        <v>985.65997314453125</v>
      </c>
      <c r="H34" s="69">
        <v>1000</v>
      </c>
      <c r="I34" s="69">
        <v>1000</v>
      </c>
      <c r="J34" s="69">
        <v>1000</v>
      </c>
      <c r="K34" s="69">
        <v>1000</v>
      </c>
      <c r="L34" s="69">
        <v>1000</v>
      </c>
      <c r="M34" s="68" t="s">
        <v>146</v>
      </c>
      <c r="N34" s="68"/>
      <c r="O34" s="70" t="s">
        <v>156</v>
      </c>
      <c r="P34" s="70" t="s">
        <v>155</v>
      </c>
      <c r="R34" s="68" t="s">
        <v>135</v>
      </c>
      <c r="S34" s="68">
        <v>84</v>
      </c>
      <c r="V34" s="82"/>
      <c r="W34" s="82"/>
      <c r="X34" s="82"/>
    </row>
    <row r="35" spans="1:24" ht="13.95" customHeight="1">
      <c r="E35" s="69">
        <v>888.489990234375</v>
      </c>
      <c r="F35" s="69">
        <v>0</v>
      </c>
      <c r="G35" s="69">
        <v>1000</v>
      </c>
      <c r="H35" s="69">
        <v>1000</v>
      </c>
      <c r="I35" s="69">
        <v>1000</v>
      </c>
      <c r="J35" s="69">
        <v>997.6300048828125</v>
      </c>
      <c r="K35" s="69">
        <v>1000</v>
      </c>
      <c r="L35" s="69">
        <v>947.97998046875</v>
      </c>
      <c r="M35" s="68"/>
      <c r="N35" s="68"/>
    </row>
    <row r="36" spans="1:24" ht="13.95" customHeight="1">
      <c r="A36" s="81" t="s">
        <v>114</v>
      </c>
      <c r="B36" s="81"/>
      <c r="C36" s="68" t="s">
        <v>45</v>
      </c>
      <c r="N36" s="68"/>
    </row>
    <row r="37" spans="1:24">
      <c r="A37" s="80" t="s">
        <v>115</v>
      </c>
      <c r="B37" s="80"/>
      <c r="C37" s="80" t="s">
        <v>116</v>
      </c>
      <c r="D37" s="79" t="s">
        <v>119</v>
      </c>
      <c r="N37" s="68"/>
      <c r="O37" s="70"/>
      <c r="P37" s="70"/>
      <c r="V37" s="82"/>
      <c r="W37" s="82"/>
      <c r="X37" s="82"/>
    </row>
    <row r="38" spans="1:24" ht="13.95" customHeight="1">
      <c r="A38" s="68">
        <v>1</v>
      </c>
      <c r="B38" s="68">
        <v>1</v>
      </c>
      <c r="C38" s="77" t="s">
        <v>47</v>
      </c>
      <c r="D38" s="69">
        <v>5972.29</v>
      </c>
      <c r="E38" s="69">
        <v>1000</v>
      </c>
      <c r="F38" s="69">
        <v>975.90997314453125</v>
      </c>
      <c r="G38" s="69">
        <v>1000</v>
      </c>
      <c r="H38" s="69">
        <v>942.55999755859375</v>
      </c>
      <c r="I38" s="69">
        <v>1000</v>
      </c>
      <c r="J38" s="69">
        <v>0</v>
      </c>
      <c r="K38" s="69">
        <v>1000</v>
      </c>
      <c r="L38" s="69">
        <v>995.3499755859375</v>
      </c>
      <c r="M38" s="69" t="s">
        <v>145</v>
      </c>
      <c r="O38" s="70" t="s">
        <v>154</v>
      </c>
      <c r="P38" s="70" t="s">
        <v>153</v>
      </c>
      <c r="R38" s="68" t="s">
        <v>135</v>
      </c>
      <c r="S38" s="68">
        <v>225</v>
      </c>
      <c r="V38" s="66"/>
    </row>
    <row r="39" spans="1:24" ht="13.95" customHeight="1">
      <c r="A39" s="68">
        <v>2</v>
      </c>
      <c r="B39" s="68">
        <v>2</v>
      </c>
      <c r="C39" s="77" t="s">
        <v>152</v>
      </c>
      <c r="D39" s="69">
        <v>5835.95</v>
      </c>
      <c r="E39" s="69">
        <v>891.75</v>
      </c>
      <c r="F39" s="69">
        <v>1000</v>
      </c>
      <c r="G39" s="69">
        <v>971.41998291015625</v>
      </c>
      <c r="H39" s="69">
        <v>1000</v>
      </c>
      <c r="I39" s="69">
        <v>977.21002197265625</v>
      </c>
      <c r="J39" s="69">
        <v>1000</v>
      </c>
      <c r="K39" s="69">
        <v>949.510009765625</v>
      </c>
      <c r="L39" s="69">
        <v>1000</v>
      </c>
      <c r="M39" s="68"/>
      <c r="N39" s="68"/>
      <c r="O39" s="70" t="s">
        <v>151</v>
      </c>
      <c r="P39" s="70" t="s">
        <v>150</v>
      </c>
      <c r="R39" s="68" t="s">
        <v>149</v>
      </c>
      <c r="S39" s="68">
        <v>21</v>
      </c>
      <c r="V39" s="66"/>
    </row>
    <row r="40" spans="1:24" ht="13.95" customHeight="1">
      <c r="A40" s="68">
        <v>3</v>
      </c>
      <c r="C40" s="77" t="s">
        <v>50</v>
      </c>
      <c r="D40" s="69">
        <v>5830.88</v>
      </c>
      <c r="E40" s="69"/>
      <c r="F40" s="69"/>
      <c r="G40" s="69"/>
      <c r="H40" s="69"/>
      <c r="I40" s="69"/>
      <c r="J40" s="69"/>
      <c r="K40" s="69"/>
      <c r="L40" s="69"/>
      <c r="M40" s="68"/>
      <c r="N40" s="68"/>
      <c r="O40" s="70" t="s">
        <v>148</v>
      </c>
      <c r="P40" s="70" t="s">
        <v>147</v>
      </c>
      <c r="R40" s="68" t="s">
        <v>135</v>
      </c>
      <c r="S40" s="68">
        <v>272</v>
      </c>
      <c r="V40" s="66"/>
    </row>
    <row r="41" spans="1:24" ht="13.95" customHeight="1">
      <c r="A41" s="68">
        <v>4</v>
      </c>
      <c r="B41" s="68">
        <v>2</v>
      </c>
      <c r="C41" s="77" t="s">
        <v>49</v>
      </c>
      <c r="D41" s="69">
        <v>5452.83</v>
      </c>
      <c r="E41" s="69">
        <v>753.90997314453125</v>
      </c>
      <c r="F41" s="69">
        <v>837.30999755859375</v>
      </c>
      <c r="G41" s="69">
        <v>802.760009765625</v>
      </c>
      <c r="H41" s="69">
        <v>926.3800048828125</v>
      </c>
      <c r="I41" s="69">
        <v>761.010009765625</v>
      </c>
      <c r="J41" s="69"/>
      <c r="K41" s="69">
        <v>674.6099853515625</v>
      </c>
      <c r="L41" s="69">
        <v>856.78997802734375</v>
      </c>
      <c r="M41" s="68"/>
      <c r="N41" s="68"/>
      <c r="O41" s="70" t="s">
        <v>146</v>
      </c>
      <c r="P41" s="70" t="s">
        <v>146</v>
      </c>
      <c r="R41" s="68" t="s">
        <v>146</v>
      </c>
      <c r="S41" s="68" t="s">
        <v>146</v>
      </c>
      <c r="V41" s="66"/>
    </row>
    <row r="42" spans="1:24" ht="13.95" customHeight="1">
      <c r="E42" s="69">
        <v>0</v>
      </c>
      <c r="F42" s="69">
        <v>731.44000244140625</v>
      </c>
      <c r="G42" s="69">
        <v>810.760009765625</v>
      </c>
      <c r="H42" s="69">
        <v>914.82000732421875</v>
      </c>
      <c r="I42" s="69">
        <v>0</v>
      </c>
      <c r="J42" s="69">
        <v>810.489990234375</v>
      </c>
      <c r="K42" s="69">
        <v>888.6400146484375</v>
      </c>
      <c r="L42" s="69">
        <v>907.82000732421875</v>
      </c>
      <c r="M42" s="68"/>
      <c r="N42" s="68"/>
      <c r="V42" s="66"/>
    </row>
    <row r="43" spans="1:24" ht="13.95" customHeight="1">
      <c r="A43" s="81" t="s">
        <v>114</v>
      </c>
      <c r="B43" s="81"/>
      <c r="C43" s="68" t="s">
        <v>55</v>
      </c>
      <c r="N43" s="68"/>
      <c r="V43" s="66"/>
    </row>
    <row r="44" spans="1:24" ht="13.95" customHeight="1">
      <c r="A44" s="80" t="s">
        <v>115</v>
      </c>
      <c r="B44" s="80"/>
      <c r="C44" s="80" t="s">
        <v>116</v>
      </c>
      <c r="D44" s="79" t="s">
        <v>119</v>
      </c>
      <c r="N44" s="68"/>
      <c r="O44" s="70"/>
      <c r="P44" s="70"/>
      <c r="W44" s="67"/>
      <c r="X44" s="67"/>
    </row>
    <row r="45" spans="1:24" ht="13.95" customHeight="1">
      <c r="A45" s="78">
        <v>1</v>
      </c>
      <c r="B45" s="78"/>
      <c r="C45" s="77" t="s">
        <v>59</v>
      </c>
      <c r="D45" s="76">
        <v>5824.83</v>
      </c>
      <c r="E45" s="75"/>
      <c r="F45" s="75"/>
      <c r="G45" s="75"/>
      <c r="H45" s="75"/>
      <c r="I45" s="75"/>
      <c r="J45" s="75"/>
      <c r="K45" s="75"/>
      <c r="L45" s="75"/>
      <c r="M45" s="69" t="s">
        <v>145</v>
      </c>
      <c r="O45" s="70" t="s">
        <v>144</v>
      </c>
      <c r="P45" s="70" t="s">
        <v>143</v>
      </c>
      <c r="R45" s="68" t="s">
        <v>135</v>
      </c>
      <c r="S45" s="68">
        <v>10</v>
      </c>
    </row>
    <row r="46" spans="1:24" ht="13.95" customHeight="1">
      <c r="A46" s="68">
        <v>2</v>
      </c>
      <c r="B46" s="68">
        <v>0</v>
      </c>
      <c r="C46" s="74" t="s">
        <v>142</v>
      </c>
      <c r="D46" s="68">
        <v>4868.82</v>
      </c>
      <c r="O46" s="68" t="s">
        <v>141</v>
      </c>
      <c r="P46" s="68" t="s">
        <v>140</v>
      </c>
      <c r="R46" s="68" t="s">
        <v>139</v>
      </c>
      <c r="S46" s="68">
        <v>72</v>
      </c>
    </row>
    <row r="47" spans="1:24" ht="13.95" customHeight="1">
      <c r="C47" s="73" t="s">
        <v>138</v>
      </c>
      <c r="D47" s="68">
        <v>3849.45</v>
      </c>
      <c r="E47" s="69">
        <v>1000</v>
      </c>
      <c r="F47" s="69">
        <v>0</v>
      </c>
      <c r="G47" s="69">
        <v>998.58001708984375</v>
      </c>
      <c r="H47" s="69">
        <v>983.8499755859375</v>
      </c>
      <c r="I47" s="69">
        <v>997.8699951171875</v>
      </c>
      <c r="J47" s="69">
        <v>958.3499755859375</v>
      </c>
      <c r="K47" s="69">
        <v>1000</v>
      </c>
      <c r="L47" s="69">
        <v>988.67999267578125</v>
      </c>
      <c r="N47" s="68"/>
      <c r="O47" s="68" t="s">
        <v>137</v>
      </c>
      <c r="P47" s="68" t="s">
        <v>136</v>
      </c>
      <c r="R47" s="68" t="s">
        <v>135</v>
      </c>
      <c r="S47" s="68">
        <v>39</v>
      </c>
    </row>
    <row r="48" spans="1:24" ht="13.95" customHeight="1">
      <c r="C48" s="73" t="s">
        <v>57</v>
      </c>
      <c r="D48" s="68">
        <v>2998.15</v>
      </c>
      <c r="N48" s="72"/>
      <c r="S48" s="68">
        <v>91</v>
      </c>
    </row>
    <row r="49" spans="1:25" ht="13.95" customHeight="1">
      <c r="N49" s="68"/>
      <c r="O49" s="72"/>
      <c r="P49" s="72"/>
      <c r="Q49" s="72"/>
      <c r="R49" s="72"/>
      <c r="S49" s="72"/>
    </row>
    <row r="50" spans="1:25" ht="13.95" customHeight="1"/>
    <row r="51" spans="1:25" ht="13.95" customHeight="1"/>
    <row r="52" spans="1:25" ht="13.95" customHeight="1"/>
    <row r="53" spans="1:25" s="71" customFormat="1" ht="13.95" customHeight="1">
      <c r="A53" s="68"/>
      <c r="B53" s="68"/>
      <c r="C53" s="68"/>
      <c r="D53" s="68"/>
      <c r="E53" s="68"/>
      <c r="F53" s="68"/>
      <c r="G53" s="70"/>
      <c r="H53" s="68"/>
      <c r="I53" s="70"/>
      <c r="J53" s="68"/>
      <c r="K53" s="68"/>
      <c r="L53" s="68"/>
      <c r="M53" s="69"/>
      <c r="N53" s="69"/>
      <c r="O53" s="68"/>
      <c r="P53" s="68"/>
      <c r="Q53" s="68"/>
      <c r="R53" s="68"/>
      <c r="S53" s="68"/>
      <c r="V53" s="67"/>
      <c r="W53" s="66"/>
      <c r="X53" s="66"/>
      <c r="Y53" s="66"/>
    </row>
    <row r="54" spans="1:25" ht="13.95" customHeight="1"/>
    <row r="55" spans="1:25" ht="13.95" customHeight="1"/>
    <row r="56" spans="1:25" ht="13.95" customHeight="1"/>
    <row r="57" spans="1:25" ht="13.95" customHeight="1"/>
    <row r="58" spans="1:25" ht="13.95" customHeight="1"/>
    <row r="59" spans="1:25" ht="13.95" customHeight="1"/>
    <row r="60" spans="1:25" ht="13.95" customHeight="1"/>
    <row r="61" spans="1:25" ht="13.95" customHeight="1"/>
    <row r="62" spans="1:25" ht="13.95" customHeight="1"/>
    <row r="63" spans="1:25" ht="13.95" customHeight="1"/>
    <row r="64" spans="1:25" ht="13.95" customHeight="1"/>
    <row r="65" ht="13.95" customHeight="1"/>
    <row r="66" ht="13.95" customHeight="1"/>
    <row r="67" ht="13.95" customHeight="1"/>
    <row r="68" ht="13.95" customHeight="1"/>
    <row r="69" ht="13.95" customHeight="1"/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="60" zoomScaleNormal="100" workbookViewId="0">
      <selection activeCell="Q1" sqref="Q1:Q1048576"/>
    </sheetView>
  </sheetViews>
  <sheetFormatPr defaultRowHeight="14.4"/>
  <cols>
    <col min="1" max="2" width="9" bestFit="1" customWidth="1"/>
    <col min="4" max="4" width="19.44140625" bestFit="1" customWidth="1"/>
    <col min="6" max="6" width="10.6640625" bestFit="1" customWidth="1"/>
    <col min="7" max="7" width="0" hidden="1" customWidth="1"/>
    <col min="8" max="8" width="10.6640625" bestFit="1" customWidth="1"/>
    <col min="9" max="9" width="0" hidden="1" customWidth="1"/>
    <col min="11" max="11" width="9" bestFit="1" customWidth="1"/>
    <col min="12" max="12" width="12.6640625" bestFit="1" customWidth="1"/>
    <col min="13" max="13" width="0" hidden="1" customWidth="1"/>
    <col min="14" max="14" width="19.88671875" bestFit="1" customWidth="1"/>
    <col min="15" max="15" width="9" bestFit="1" customWidth="1"/>
    <col min="17" max="17" width="0" hidden="1" customWidth="1"/>
  </cols>
  <sheetData>
    <row r="1" spans="1:17">
      <c r="A1" s="35" t="s">
        <v>20</v>
      </c>
      <c r="B1" s="25" t="s">
        <v>23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>
      <c r="A2" s="35" t="s">
        <v>19</v>
      </c>
      <c r="B2" s="25" t="s">
        <v>73</v>
      </c>
      <c r="C2" s="25"/>
      <c r="D2" s="25"/>
      <c r="E2" s="35" t="s">
        <v>18</v>
      </c>
      <c r="F2" s="37" t="s">
        <v>74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>
      <c r="A3" s="3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>
      <c r="A4" s="35" t="s">
        <v>21</v>
      </c>
      <c r="B4" s="25" t="s">
        <v>75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>
      <c r="A5" s="35" t="s">
        <v>17</v>
      </c>
      <c r="B5" s="25" t="s">
        <v>27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>
      <c r="A6" s="32" t="s">
        <v>16</v>
      </c>
      <c r="B6" s="32" t="s">
        <v>15</v>
      </c>
      <c r="C6" s="32" t="s">
        <v>14</v>
      </c>
      <c r="D6" s="32" t="s">
        <v>13</v>
      </c>
      <c r="E6" s="32" t="s">
        <v>12</v>
      </c>
      <c r="F6" s="34" t="s">
        <v>11</v>
      </c>
      <c r="G6" s="32"/>
      <c r="H6" s="34" t="s">
        <v>10</v>
      </c>
      <c r="I6" s="32"/>
      <c r="J6" s="32" t="s">
        <v>9</v>
      </c>
      <c r="K6" s="32" t="s">
        <v>8</v>
      </c>
      <c r="L6" s="33" t="s">
        <v>7</v>
      </c>
      <c r="M6" s="33"/>
      <c r="N6" s="38" t="s">
        <v>6</v>
      </c>
      <c r="O6" s="32" t="s">
        <v>5</v>
      </c>
      <c r="P6" s="25"/>
      <c r="Q6" s="25"/>
    </row>
    <row r="7" spans="1:17">
      <c r="A7" s="29">
        <v>1</v>
      </c>
      <c r="B7" s="29">
        <v>282</v>
      </c>
      <c r="C7" s="29" t="s">
        <v>28</v>
      </c>
      <c r="D7" s="25" t="s">
        <v>29</v>
      </c>
      <c r="E7" s="29" t="s">
        <v>30</v>
      </c>
      <c r="F7" s="41">
        <v>2.1370648148148149E-2</v>
      </c>
      <c r="G7" s="29">
        <v>1846424</v>
      </c>
      <c r="H7" s="41">
        <v>2.1370648148148149E-2</v>
      </c>
      <c r="I7" s="25">
        <v>1846424</v>
      </c>
      <c r="J7" s="25"/>
      <c r="K7" s="29">
        <v>7</v>
      </c>
      <c r="L7" s="30">
        <v>24.4</v>
      </c>
      <c r="M7" s="30">
        <v>24400</v>
      </c>
      <c r="N7" s="39">
        <v>47.573040008544922</v>
      </c>
      <c r="O7" s="26">
        <v>1000</v>
      </c>
      <c r="P7" s="25"/>
      <c r="Q7" s="29">
        <v>0</v>
      </c>
    </row>
    <row r="8" spans="1:17">
      <c r="A8" s="29">
        <v>2</v>
      </c>
      <c r="B8" s="29">
        <v>22</v>
      </c>
      <c r="C8" s="29" t="s">
        <v>28</v>
      </c>
      <c r="D8" s="25" t="s">
        <v>32</v>
      </c>
      <c r="E8" s="29" t="s">
        <v>30</v>
      </c>
      <c r="F8" s="41">
        <v>2.139792824074074E-2</v>
      </c>
      <c r="G8" s="29">
        <v>1848781</v>
      </c>
      <c r="H8" s="41">
        <v>2.139792824074074E-2</v>
      </c>
      <c r="I8" s="25">
        <v>1848781</v>
      </c>
      <c r="J8" s="25"/>
      <c r="K8" s="29">
        <v>7</v>
      </c>
      <c r="L8" s="30">
        <v>24.4</v>
      </c>
      <c r="M8" s="30">
        <v>24400</v>
      </c>
      <c r="N8" s="39">
        <v>47.512386322021484</v>
      </c>
      <c r="O8" s="26">
        <v>998.719970703125</v>
      </c>
      <c r="P8" s="31"/>
      <c r="Q8" s="29">
        <v>1</v>
      </c>
    </row>
    <row r="9" spans="1:17">
      <c r="A9" s="29">
        <v>3</v>
      </c>
      <c r="B9" s="29">
        <v>31</v>
      </c>
      <c r="C9" s="29" t="s">
        <v>28</v>
      </c>
      <c r="D9" s="25" t="s">
        <v>31</v>
      </c>
      <c r="E9" s="29" t="s">
        <v>30</v>
      </c>
      <c r="F9" s="41">
        <v>2.4501122685185183E-2</v>
      </c>
      <c r="G9" s="29">
        <v>2116897</v>
      </c>
      <c r="H9" s="41">
        <v>2.4501122685185183E-2</v>
      </c>
      <c r="I9" s="25">
        <v>2116897</v>
      </c>
      <c r="J9" s="25"/>
      <c r="K9" s="29">
        <v>7</v>
      </c>
      <c r="L9" s="30">
        <v>24.4</v>
      </c>
      <c r="M9" s="30">
        <v>24400</v>
      </c>
      <c r="N9" s="39">
        <v>41.494697570800781</v>
      </c>
      <c r="O9" s="26">
        <v>872.22998046875</v>
      </c>
      <c r="P9" s="25"/>
      <c r="Q9" s="29">
        <v>2</v>
      </c>
    </row>
    <row r="10" spans="1:17">
      <c r="A10" s="40" t="s">
        <v>22</v>
      </c>
      <c r="B10" s="29">
        <v>10</v>
      </c>
      <c r="C10" s="29" t="s">
        <v>28</v>
      </c>
      <c r="D10" s="25" t="s">
        <v>33</v>
      </c>
      <c r="E10" s="29" t="s">
        <v>30</v>
      </c>
      <c r="F10" s="41">
        <v>1.5916886574074075E-2</v>
      </c>
      <c r="G10" s="29">
        <v>1375219</v>
      </c>
      <c r="H10" s="41">
        <v>0</v>
      </c>
      <c r="I10" s="25">
        <v>0</v>
      </c>
      <c r="J10" s="25" t="s">
        <v>44</v>
      </c>
      <c r="K10" s="29">
        <v>3</v>
      </c>
      <c r="L10" s="30">
        <v>8.4</v>
      </c>
      <c r="M10" s="30">
        <v>8400</v>
      </c>
      <c r="N10" s="39">
        <v>21.989225387573242</v>
      </c>
      <c r="O10" s="26">
        <v>0</v>
      </c>
      <c r="P10" s="25"/>
      <c r="Q10" s="29">
        <v>0</v>
      </c>
    </row>
    <row r="11" spans="1:17">
      <c r="A11" s="35" t="s">
        <v>17</v>
      </c>
      <c r="B11" s="25" t="s">
        <v>34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>
      <c r="A12" s="32" t="s">
        <v>16</v>
      </c>
      <c r="B12" s="32" t="s">
        <v>15</v>
      </c>
      <c r="C12" s="32" t="s">
        <v>14</v>
      </c>
      <c r="D12" s="32" t="s">
        <v>13</v>
      </c>
      <c r="E12" s="32" t="s">
        <v>12</v>
      </c>
      <c r="F12" s="34" t="s">
        <v>11</v>
      </c>
      <c r="G12" s="32"/>
      <c r="H12" s="34" t="s">
        <v>10</v>
      </c>
      <c r="I12" s="32"/>
      <c r="J12" s="32" t="s">
        <v>9</v>
      </c>
      <c r="K12" s="32" t="s">
        <v>8</v>
      </c>
      <c r="L12" s="33" t="s">
        <v>7</v>
      </c>
      <c r="M12" s="33"/>
      <c r="N12" s="38" t="s">
        <v>6</v>
      </c>
      <c r="O12" s="32" t="s">
        <v>5</v>
      </c>
      <c r="P12" s="25"/>
      <c r="Q12" s="25"/>
    </row>
    <row r="13" spans="1:17">
      <c r="A13" s="29">
        <v>1</v>
      </c>
      <c r="B13" s="29">
        <v>77</v>
      </c>
      <c r="C13" s="29" t="s">
        <v>35</v>
      </c>
      <c r="D13" s="25" t="s">
        <v>36</v>
      </c>
      <c r="E13" s="29" t="s">
        <v>37</v>
      </c>
      <c r="F13" s="41">
        <v>2.8550694444444448E-2</v>
      </c>
      <c r="G13" s="29">
        <v>2466780</v>
      </c>
      <c r="H13" s="41">
        <v>2.8550694444444448E-2</v>
      </c>
      <c r="I13" s="25">
        <v>2466780</v>
      </c>
      <c r="J13" s="25"/>
      <c r="K13" s="29">
        <v>7</v>
      </c>
      <c r="L13" s="30">
        <v>24.4</v>
      </c>
      <c r="M13" s="30">
        <v>24400</v>
      </c>
      <c r="N13" s="39">
        <v>35.609172821044922</v>
      </c>
      <c r="O13" s="26">
        <v>0</v>
      </c>
      <c r="P13" s="25"/>
      <c r="Q13" s="29">
        <v>0</v>
      </c>
    </row>
    <row r="14" spans="1:17">
      <c r="A14" s="29">
        <v>2</v>
      </c>
      <c r="B14" s="29">
        <v>21</v>
      </c>
      <c r="C14" s="29" t="s">
        <v>35</v>
      </c>
      <c r="D14" s="25" t="s">
        <v>38</v>
      </c>
      <c r="E14" s="29" t="s">
        <v>30</v>
      </c>
      <c r="F14" s="41">
        <v>3.1162962962962962E-2</v>
      </c>
      <c r="G14" s="29">
        <v>2692480</v>
      </c>
      <c r="H14" s="41">
        <v>3.1162962962962962E-2</v>
      </c>
      <c r="I14" s="25">
        <v>2692480</v>
      </c>
      <c r="J14" s="25"/>
      <c r="K14" s="29">
        <v>7</v>
      </c>
      <c r="L14" s="30">
        <v>24.4</v>
      </c>
      <c r="M14" s="30">
        <v>24400</v>
      </c>
      <c r="N14" s="39">
        <v>32.624198913574219</v>
      </c>
      <c r="O14" s="26">
        <v>1000</v>
      </c>
      <c r="P14" s="25"/>
      <c r="Q14" s="29">
        <v>1</v>
      </c>
    </row>
    <row r="15" spans="1:17">
      <c r="A15" s="35" t="s">
        <v>21</v>
      </c>
      <c r="B15" s="25" t="s">
        <v>39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>
      <c r="A16" s="35" t="s">
        <v>17</v>
      </c>
      <c r="B16" s="25" t="s">
        <v>45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>
      <c r="A17" s="32" t="s">
        <v>16</v>
      </c>
      <c r="B17" s="32" t="s">
        <v>15</v>
      </c>
      <c r="C17" s="32" t="s">
        <v>14</v>
      </c>
      <c r="D17" s="32" t="s">
        <v>13</v>
      </c>
      <c r="E17" s="32" t="s">
        <v>12</v>
      </c>
      <c r="F17" s="34" t="s">
        <v>11</v>
      </c>
      <c r="G17" s="32"/>
      <c r="H17" s="34" t="s">
        <v>10</v>
      </c>
      <c r="I17" s="32"/>
      <c r="J17" s="32" t="s">
        <v>9</v>
      </c>
      <c r="K17" s="32" t="s">
        <v>8</v>
      </c>
      <c r="L17" s="33" t="s">
        <v>7</v>
      </c>
      <c r="M17" s="33"/>
      <c r="N17" s="38" t="s">
        <v>6</v>
      </c>
      <c r="O17" s="32" t="s">
        <v>5</v>
      </c>
      <c r="P17" s="25"/>
      <c r="Q17" s="25"/>
    </row>
    <row r="18" spans="1:17">
      <c r="A18" s="29">
        <v>1</v>
      </c>
      <c r="B18" s="29">
        <v>225</v>
      </c>
      <c r="C18" s="29" t="s">
        <v>46</v>
      </c>
      <c r="D18" s="25" t="s">
        <v>47</v>
      </c>
      <c r="E18" s="29" t="s">
        <v>30</v>
      </c>
      <c r="F18" s="41">
        <v>2.8508981481481482E-2</v>
      </c>
      <c r="G18" s="29">
        <v>2463176</v>
      </c>
      <c r="H18" s="41">
        <v>2.8508981481481482E-2</v>
      </c>
      <c r="I18" s="25">
        <v>2463176</v>
      </c>
      <c r="J18" s="25"/>
      <c r="K18" s="29">
        <v>13</v>
      </c>
      <c r="L18" s="30">
        <v>52</v>
      </c>
      <c r="M18" s="30">
        <v>52000</v>
      </c>
      <c r="N18" s="39">
        <v>75.999443054199219</v>
      </c>
      <c r="O18" s="26">
        <v>1000</v>
      </c>
      <c r="P18" s="25"/>
      <c r="Q18" s="29">
        <v>0</v>
      </c>
    </row>
    <row r="19" spans="1:17">
      <c r="A19" s="29">
        <v>2</v>
      </c>
      <c r="B19" s="29">
        <v>21</v>
      </c>
      <c r="C19" s="29" t="s">
        <v>46</v>
      </c>
      <c r="D19" s="25" t="s">
        <v>48</v>
      </c>
      <c r="E19" s="29" t="s">
        <v>30</v>
      </c>
      <c r="F19" s="41">
        <v>2.9033148148148148E-2</v>
      </c>
      <c r="G19" s="29">
        <v>2508464</v>
      </c>
      <c r="H19" s="41">
        <v>2.9033148148148148E-2</v>
      </c>
      <c r="I19" s="25">
        <v>2508464</v>
      </c>
      <c r="J19" s="25"/>
      <c r="K19" s="29">
        <v>13</v>
      </c>
      <c r="L19" s="30">
        <v>52</v>
      </c>
      <c r="M19" s="30">
        <v>52000</v>
      </c>
      <c r="N19" s="39">
        <v>74.627342224121094</v>
      </c>
      <c r="O19" s="26">
        <v>981.94000244140625</v>
      </c>
      <c r="P19" s="25"/>
      <c r="Q19" s="29">
        <v>1</v>
      </c>
    </row>
    <row r="20" spans="1:17">
      <c r="A20" s="29">
        <v>3</v>
      </c>
      <c r="B20" s="29">
        <v>272</v>
      </c>
      <c r="C20" s="29" t="s">
        <v>46</v>
      </c>
      <c r="D20" s="25" t="s">
        <v>50</v>
      </c>
      <c r="E20" s="29" t="s">
        <v>30</v>
      </c>
      <c r="F20" s="41">
        <v>3.0815925925925927E-2</v>
      </c>
      <c r="G20" s="29">
        <v>2662496</v>
      </c>
      <c r="H20" s="41">
        <v>3.0815925925925927E-2</v>
      </c>
      <c r="I20" s="25">
        <v>2662496</v>
      </c>
      <c r="J20" s="25"/>
      <c r="K20" s="29">
        <v>13</v>
      </c>
      <c r="L20" s="30">
        <v>52</v>
      </c>
      <c r="M20" s="30">
        <v>52000</v>
      </c>
      <c r="N20" s="39">
        <v>70.309967041015625</v>
      </c>
      <c r="O20" s="26">
        <v>925.1300048828125</v>
      </c>
      <c r="P20" s="25"/>
      <c r="Q20" s="29">
        <v>2</v>
      </c>
    </row>
    <row r="21" spans="1:17">
      <c r="A21" s="29">
        <v>4</v>
      </c>
      <c r="B21" s="29">
        <v>24</v>
      </c>
      <c r="C21" s="29" t="s">
        <v>46</v>
      </c>
      <c r="D21" s="25" t="s">
        <v>49</v>
      </c>
      <c r="E21" s="29" t="s">
        <v>30</v>
      </c>
      <c r="F21" s="41">
        <v>2.8907326388888887E-2</v>
      </c>
      <c r="G21" s="29">
        <v>2497593</v>
      </c>
      <c r="H21" s="41">
        <v>3.2242800925925921E-2</v>
      </c>
      <c r="I21" s="25">
        <v>2785778</v>
      </c>
      <c r="J21" s="25" t="s">
        <v>76</v>
      </c>
      <c r="K21" s="29">
        <v>12</v>
      </c>
      <c r="L21" s="30">
        <v>48</v>
      </c>
      <c r="M21" s="30">
        <v>48000</v>
      </c>
      <c r="N21" s="39">
        <v>69.186614990234375</v>
      </c>
      <c r="O21" s="26">
        <v>884.19000244140625</v>
      </c>
      <c r="P21" s="25"/>
      <c r="Q21" s="29">
        <v>3</v>
      </c>
    </row>
    <row r="22" spans="1:17">
      <c r="A22" s="35" t="s">
        <v>17</v>
      </c>
      <c r="B22" s="25" t="s">
        <v>51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>
      <c r="A23" s="32" t="s">
        <v>16</v>
      </c>
      <c r="B23" s="32" t="s">
        <v>15</v>
      </c>
      <c r="C23" s="32" t="s">
        <v>14</v>
      </c>
      <c r="D23" s="32" t="s">
        <v>13</v>
      </c>
      <c r="E23" s="32" t="s">
        <v>12</v>
      </c>
      <c r="F23" s="34" t="s">
        <v>11</v>
      </c>
      <c r="G23" s="32"/>
      <c r="H23" s="34" t="s">
        <v>10</v>
      </c>
      <c r="I23" s="32"/>
      <c r="J23" s="32" t="s">
        <v>9</v>
      </c>
      <c r="K23" s="32" t="s">
        <v>8</v>
      </c>
      <c r="L23" s="33" t="s">
        <v>7</v>
      </c>
      <c r="M23" s="33"/>
      <c r="N23" s="38" t="s">
        <v>6</v>
      </c>
      <c r="O23" s="32" t="s">
        <v>5</v>
      </c>
      <c r="P23" s="25"/>
      <c r="Q23" s="25"/>
    </row>
    <row r="24" spans="1:17">
      <c r="A24" s="29">
        <v>1</v>
      </c>
      <c r="B24" s="29">
        <v>84</v>
      </c>
      <c r="C24" s="29" t="s">
        <v>52</v>
      </c>
      <c r="D24" s="25" t="s">
        <v>77</v>
      </c>
      <c r="E24" s="29" t="s">
        <v>30</v>
      </c>
      <c r="F24" s="41">
        <v>2.8438425925925926E-2</v>
      </c>
      <c r="G24" s="29">
        <v>2457080</v>
      </c>
      <c r="H24" s="41">
        <v>2.8438425925925926E-2</v>
      </c>
      <c r="I24" s="25">
        <v>2457080</v>
      </c>
      <c r="J24" s="25"/>
      <c r="K24" s="29">
        <v>10</v>
      </c>
      <c r="L24" s="30">
        <v>40</v>
      </c>
      <c r="M24" s="30">
        <v>40000</v>
      </c>
      <c r="N24" s="39">
        <v>58.606151580810547</v>
      </c>
      <c r="O24" s="26">
        <v>1000</v>
      </c>
      <c r="P24" s="25"/>
      <c r="Q24" s="29">
        <v>0</v>
      </c>
    </row>
    <row r="25" spans="1:17">
      <c r="A25" s="29">
        <v>2</v>
      </c>
      <c r="B25" s="29">
        <v>99</v>
      </c>
      <c r="C25" s="29" t="s">
        <v>52</v>
      </c>
      <c r="D25" s="25" t="s">
        <v>53</v>
      </c>
      <c r="E25" s="29" t="s">
        <v>30</v>
      </c>
      <c r="F25" s="41">
        <v>2.8452222222222222E-2</v>
      </c>
      <c r="G25" s="29">
        <v>2458272</v>
      </c>
      <c r="H25" s="41">
        <v>2.8452222222222222E-2</v>
      </c>
      <c r="I25" s="25">
        <v>2458272</v>
      </c>
      <c r="J25" s="25"/>
      <c r="K25" s="29">
        <v>10</v>
      </c>
      <c r="L25" s="30">
        <v>40</v>
      </c>
      <c r="M25" s="30">
        <v>40000</v>
      </c>
      <c r="N25" s="39">
        <v>58.577732086181641</v>
      </c>
      <c r="O25" s="26">
        <v>999.510009765625</v>
      </c>
      <c r="P25" s="25"/>
      <c r="Q25" s="29">
        <v>1</v>
      </c>
    </row>
    <row r="26" spans="1:17">
      <c r="A26" s="35" t="s">
        <v>21</v>
      </c>
      <c r="B26" s="25" t="s">
        <v>54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>
      <c r="A27" s="35" t="s">
        <v>17</v>
      </c>
      <c r="B27" s="25" t="s">
        <v>55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>
      <c r="A28" s="32" t="s">
        <v>16</v>
      </c>
      <c r="B28" s="32" t="s">
        <v>15</v>
      </c>
      <c r="C28" s="32" t="s">
        <v>14</v>
      </c>
      <c r="D28" s="32" t="s">
        <v>13</v>
      </c>
      <c r="E28" s="32" t="s">
        <v>12</v>
      </c>
      <c r="F28" s="34" t="s">
        <v>11</v>
      </c>
      <c r="G28" s="32"/>
      <c r="H28" s="34" t="s">
        <v>10</v>
      </c>
      <c r="I28" s="32"/>
      <c r="J28" s="32" t="s">
        <v>9</v>
      </c>
      <c r="K28" s="32" t="s">
        <v>8</v>
      </c>
      <c r="L28" s="33" t="s">
        <v>7</v>
      </c>
      <c r="M28" s="33"/>
      <c r="N28" s="38" t="s">
        <v>6</v>
      </c>
      <c r="O28" s="32" t="s">
        <v>5</v>
      </c>
      <c r="P28" s="25"/>
      <c r="Q28" s="25"/>
    </row>
    <row r="29" spans="1:17">
      <c r="A29" s="29">
        <v>1</v>
      </c>
      <c r="B29" s="29">
        <v>72</v>
      </c>
      <c r="C29" s="29" t="s">
        <v>56</v>
      </c>
      <c r="D29" s="25" t="s">
        <v>60</v>
      </c>
      <c r="E29" s="29" t="s">
        <v>30</v>
      </c>
      <c r="F29" s="41">
        <v>3.0912418981481483E-2</v>
      </c>
      <c r="G29" s="29">
        <v>2670833</v>
      </c>
      <c r="H29" s="41">
        <v>3.0912418981481483E-2</v>
      </c>
      <c r="I29" s="25">
        <v>2670833</v>
      </c>
      <c r="J29" s="25"/>
      <c r="K29" s="29">
        <v>16</v>
      </c>
      <c r="L29" s="30">
        <v>64</v>
      </c>
      <c r="M29" s="30">
        <v>64000</v>
      </c>
      <c r="N29" s="39">
        <v>86.265220642089844</v>
      </c>
      <c r="O29" s="26">
        <v>1000</v>
      </c>
      <c r="P29" s="25"/>
      <c r="Q29" s="29">
        <v>0</v>
      </c>
    </row>
    <row r="30" spans="1:17">
      <c r="A30" s="29">
        <v>2</v>
      </c>
      <c r="B30" s="29">
        <v>1</v>
      </c>
      <c r="C30" s="29" t="s">
        <v>56</v>
      </c>
      <c r="D30" s="25" t="s">
        <v>57</v>
      </c>
      <c r="E30" s="29" t="s">
        <v>30</v>
      </c>
      <c r="F30" s="41">
        <v>3.0969641203703706E-2</v>
      </c>
      <c r="G30" s="29">
        <v>2675777</v>
      </c>
      <c r="H30" s="41">
        <v>3.0969641203703706E-2</v>
      </c>
      <c r="I30" s="25">
        <v>2675777</v>
      </c>
      <c r="J30" s="25"/>
      <c r="K30" s="29">
        <v>16</v>
      </c>
      <c r="L30" s="30">
        <v>64</v>
      </c>
      <c r="M30" s="30">
        <v>64000</v>
      </c>
      <c r="N30" s="39">
        <v>86.105827331542969</v>
      </c>
      <c r="O30" s="26">
        <v>998.1500244140625</v>
      </c>
      <c r="P30" s="25"/>
      <c r="Q30" s="29">
        <v>1</v>
      </c>
    </row>
    <row r="31" spans="1:17">
      <c r="A31" s="29">
        <v>3</v>
      </c>
      <c r="B31" s="29">
        <v>39</v>
      </c>
      <c r="C31" s="29" t="s">
        <v>56</v>
      </c>
      <c r="D31" s="25" t="s">
        <v>58</v>
      </c>
      <c r="E31" s="29" t="s">
        <v>30</v>
      </c>
      <c r="F31" s="41">
        <v>3.1472881944444447E-2</v>
      </c>
      <c r="G31" s="29">
        <v>2719257</v>
      </c>
      <c r="H31" s="41">
        <v>3.1782002314814817E-2</v>
      </c>
      <c r="I31" s="25">
        <v>2745965</v>
      </c>
      <c r="J31" s="25" t="s">
        <v>78</v>
      </c>
      <c r="K31" s="29">
        <v>16</v>
      </c>
      <c r="L31" s="30">
        <v>64</v>
      </c>
      <c r="M31" s="30">
        <v>64000</v>
      </c>
      <c r="N31" s="39">
        <v>84.729026794433594</v>
      </c>
      <c r="O31" s="26">
        <v>972.6300048828125</v>
      </c>
      <c r="P31" s="25"/>
      <c r="Q31" s="29">
        <v>2</v>
      </c>
    </row>
    <row r="32" spans="1:17">
      <c r="A32" s="29">
        <v>4</v>
      </c>
      <c r="B32" s="29">
        <v>10</v>
      </c>
      <c r="C32" s="29" t="s">
        <v>56</v>
      </c>
      <c r="D32" s="25" t="s">
        <v>59</v>
      </c>
      <c r="E32" s="29" t="s">
        <v>30</v>
      </c>
      <c r="F32" s="41">
        <v>3.1062511574074074E-2</v>
      </c>
      <c r="G32" s="29">
        <v>2683801</v>
      </c>
      <c r="H32" s="41">
        <v>3.2608125000000002E-2</v>
      </c>
      <c r="I32" s="25">
        <v>2817342</v>
      </c>
      <c r="J32" s="25" t="s">
        <v>79</v>
      </c>
      <c r="K32" s="29">
        <v>16</v>
      </c>
      <c r="L32" s="30">
        <v>64</v>
      </c>
      <c r="M32" s="30">
        <v>64000</v>
      </c>
      <c r="N32" s="39">
        <v>85.848388671875</v>
      </c>
      <c r="O32" s="26">
        <v>947.989990234375</v>
      </c>
      <c r="P32" s="25"/>
      <c r="Q32" s="29">
        <v>3</v>
      </c>
    </row>
    <row r="33" spans="1:17">
      <c r="A33" s="35" t="s">
        <v>17</v>
      </c>
      <c r="B33" s="25" t="s">
        <v>61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>
      <c r="A34" s="32" t="s">
        <v>16</v>
      </c>
      <c r="B34" s="32" t="s">
        <v>15</v>
      </c>
      <c r="C34" s="32" t="s">
        <v>14</v>
      </c>
      <c r="D34" s="32" t="s">
        <v>13</v>
      </c>
      <c r="E34" s="32" t="s">
        <v>12</v>
      </c>
      <c r="F34" s="34" t="s">
        <v>11</v>
      </c>
      <c r="G34" s="32"/>
      <c r="H34" s="34" t="s">
        <v>10</v>
      </c>
      <c r="I34" s="32"/>
      <c r="J34" s="32" t="s">
        <v>9</v>
      </c>
      <c r="K34" s="32" t="s">
        <v>8</v>
      </c>
      <c r="L34" s="33" t="s">
        <v>7</v>
      </c>
      <c r="M34" s="33"/>
      <c r="N34" s="38" t="s">
        <v>6</v>
      </c>
      <c r="O34" s="32" t="s">
        <v>5</v>
      </c>
      <c r="P34" s="25"/>
      <c r="Q34" s="25"/>
    </row>
    <row r="35" spans="1:17">
      <c r="A35" s="29">
        <v>1</v>
      </c>
      <c r="B35" s="29">
        <v>31</v>
      </c>
      <c r="C35" s="29" t="s">
        <v>62</v>
      </c>
      <c r="D35" s="25" t="s">
        <v>63</v>
      </c>
      <c r="E35" s="29" t="s">
        <v>30</v>
      </c>
      <c r="F35" s="41">
        <v>3.2083807870370372E-2</v>
      </c>
      <c r="G35" s="29">
        <v>2772041</v>
      </c>
      <c r="H35" s="41">
        <v>3.2083807870370372E-2</v>
      </c>
      <c r="I35" s="25">
        <v>2772041</v>
      </c>
      <c r="J35" s="25"/>
      <c r="K35" s="29">
        <v>14</v>
      </c>
      <c r="L35" s="30">
        <v>56</v>
      </c>
      <c r="M35" s="30">
        <v>56000</v>
      </c>
      <c r="N35" s="39">
        <v>72.7261962890625</v>
      </c>
      <c r="O35" s="26">
        <v>1000</v>
      </c>
      <c r="P35" s="25"/>
      <c r="Q35" s="29">
        <v>0</v>
      </c>
    </row>
    <row r="36" spans="1:17">
      <c r="A36" s="29">
        <v>2</v>
      </c>
      <c r="B36" s="29">
        <v>21</v>
      </c>
      <c r="C36" s="29" t="s">
        <v>62</v>
      </c>
      <c r="D36" s="25" t="s">
        <v>64</v>
      </c>
      <c r="E36" s="29" t="s">
        <v>30</v>
      </c>
      <c r="F36" s="41">
        <v>3.289751157407407E-2</v>
      </c>
      <c r="G36" s="29">
        <v>2842345</v>
      </c>
      <c r="H36" s="41">
        <v>4.1869548611111113E-2</v>
      </c>
      <c r="I36" s="25">
        <v>3617529</v>
      </c>
      <c r="J36" s="25"/>
      <c r="K36" s="29">
        <v>11</v>
      </c>
      <c r="L36" s="30">
        <v>44</v>
      </c>
      <c r="M36" s="30">
        <v>44000</v>
      </c>
      <c r="N36" s="39">
        <v>55.728633880615234</v>
      </c>
      <c r="O36" s="26">
        <v>766.280029296875</v>
      </c>
      <c r="P36" s="25"/>
      <c r="Q36" s="29">
        <v>1</v>
      </c>
    </row>
    <row r="37" spans="1:17">
      <c r="A37" s="35" t="s">
        <v>17</v>
      </c>
      <c r="B37" s="25" t="s">
        <v>66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>
      <c r="A38" s="32" t="s">
        <v>16</v>
      </c>
      <c r="B38" s="32" t="s">
        <v>15</v>
      </c>
      <c r="C38" s="32" t="s">
        <v>14</v>
      </c>
      <c r="D38" s="32" t="s">
        <v>13</v>
      </c>
      <c r="E38" s="32" t="s">
        <v>12</v>
      </c>
      <c r="F38" s="34" t="s">
        <v>11</v>
      </c>
      <c r="G38" s="32"/>
      <c r="H38" s="34" t="s">
        <v>10</v>
      </c>
      <c r="I38" s="32"/>
      <c r="J38" s="32" t="s">
        <v>9</v>
      </c>
      <c r="K38" s="32" t="s">
        <v>8</v>
      </c>
      <c r="L38" s="33" t="s">
        <v>7</v>
      </c>
      <c r="M38" s="33"/>
      <c r="N38" s="38" t="s">
        <v>6</v>
      </c>
      <c r="O38" s="32" t="s">
        <v>5</v>
      </c>
      <c r="P38" s="25"/>
      <c r="Q38" s="25"/>
    </row>
    <row r="39" spans="1:17">
      <c r="A39" s="29">
        <v>1</v>
      </c>
      <c r="B39" s="29">
        <v>84</v>
      </c>
      <c r="C39" s="29" t="s">
        <v>67</v>
      </c>
      <c r="D39" s="25" t="s">
        <v>80</v>
      </c>
      <c r="E39" s="29" t="s">
        <v>30</v>
      </c>
      <c r="F39" s="41">
        <v>2.6459918981481482E-2</v>
      </c>
      <c r="G39" s="29">
        <v>2286137</v>
      </c>
      <c r="H39" s="41">
        <v>2.8047511574074074E-2</v>
      </c>
      <c r="I39" s="25">
        <v>2423305</v>
      </c>
      <c r="J39" s="25" t="s">
        <v>81</v>
      </c>
      <c r="K39" s="29">
        <v>9</v>
      </c>
      <c r="L39" s="30">
        <v>36</v>
      </c>
      <c r="M39" s="30">
        <v>36000</v>
      </c>
      <c r="N39" s="39">
        <v>56.68951416015625</v>
      </c>
      <c r="O39" s="26">
        <v>943.3900146484375</v>
      </c>
      <c r="P39" s="25"/>
      <c r="Q39" s="29">
        <v>0</v>
      </c>
    </row>
    <row r="40" spans="1:17">
      <c r="A40" s="29">
        <v>2</v>
      </c>
      <c r="B40" s="29">
        <v>97</v>
      </c>
      <c r="C40" s="29" t="s">
        <v>67</v>
      </c>
      <c r="D40" s="25" t="s">
        <v>68</v>
      </c>
      <c r="E40" s="29" t="s">
        <v>30</v>
      </c>
      <c r="F40" s="41">
        <v>2.8266504629629631E-2</v>
      </c>
      <c r="G40" s="29">
        <v>2442226</v>
      </c>
      <c r="H40" s="41">
        <v>2.8266504629629631E-2</v>
      </c>
      <c r="I40" s="25">
        <v>2442226</v>
      </c>
      <c r="J40" s="25"/>
      <c r="K40" s="29">
        <v>9</v>
      </c>
      <c r="L40" s="30">
        <v>36</v>
      </c>
      <c r="M40" s="30">
        <v>36000</v>
      </c>
      <c r="N40" s="39">
        <v>53.066341400146484</v>
      </c>
      <c r="O40" s="26">
        <v>936.08001708984375</v>
      </c>
      <c r="P40" s="25"/>
      <c r="Q40" s="29">
        <v>1</v>
      </c>
    </row>
    <row r="41" spans="1:17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>
      <c r="A42" s="28" t="s">
        <v>4</v>
      </c>
      <c r="B42" s="25" t="s">
        <v>82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>
      <c r="A43" s="28" t="s">
        <v>3</v>
      </c>
      <c r="B43" s="25" t="s">
        <v>70</v>
      </c>
      <c r="C43" s="25"/>
      <c r="D43" s="25"/>
      <c r="E43" s="25"/>
      <c r="F43" s="25"/>
      <c r="G43" s="25"/>
      <c r="H43" s="25"/>
      <c r="I43" s="25"/>
      <c r="J43" s="27"/>
      <c r="K43" s="25"/>
      <c r="L43" s="25"/>
      <c r="M43" s="25"/>
      <c r="N43" s="25"/>
      <c r="O43" s="25"/>
      <c r="P43" s="25"/>
      <c r="Q43" s="25"/>
    </row>
    <row r="44" spans="1:17">
      <c r="A44" s="28" t="s">
        <v>2</v>
      </c>
      <c r="B44" s="25" t="s">
        <v>83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>
      <c r="A46" s="28" t="s">
        <v>1</v>
      </c>
      <c r="B46" s="25" t="s">
        <v>71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>
      <c r="A47" s="28" t="s">
        <v>0</v>
      </c>
      <c r="B47" s="25" t="s">
        <v>74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</sheetData>
  <pageMargins left="0.70866141732283472" right="0.70866141732283472" top="0.74803149606299213" bottom="0.74803149606299213" header="0.31496062992125984" footer="0.31496062992125984"/>
  <pageSetup paperSize="9" scale="96" orientation="landscape" r:id="rId1"/>
  <rowBreaks count="1" manualBreakCount="1"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64"/>
  <sheetViews>
    <sheetView view="pageBreakPreview" zoomScale="60" zoomScaleNormal="100" workbookViewId="0">
      <selection activeCell="A50" sqref="A1:O50"/>
    </sheetView>
  </sheetViews>
  <sheetFormatPr defaultRowHeight="14.4"/>
  <cols>
    <col min="1" max="2" width="9" bestFit="1" customWidth="1"/>
    <col min="4" max="4" width="19.44140625" bestFit="1" customWidth="1"/>
    <col min="6" max="6" width="10.6640625" bestFit="1" customWidth="1"/>
    <col min="7" max="7" width="9" bestFit="1" customWidth="1"/>
    <col min="8" max="8" width="10.6640625" bestFit="1" customWidth="1"/>
    <col min="9" max="9" width="9" bestFit="1" customWidth="1"/>
    <col min="11" max="12" width="9" bestFit="1" customWidth="1"/>
    <col min="13" max="13" width="9.5546875" bestFit="1" customWidth="1"/>
    <col min="14" max="15" width="9" bestFit="1" customWidth="1"/>
    <col min="17" max="17" width="9" bestFit="1" customWidth="1"/>
  </cols>
  <sheetData>
    <row r="1" spans="1:17">
      <c r="A1" s="43" t="s">
        <v>20</v>
      </c>
      <c r="B1" s="44" t="s">
        <v>23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>
      <c r="A2" s="43" t="s">
        <v>19</v>
      </c>
      <c r="B2" s="44" t="s">
        <v>84</v>
      </c>
      <c r="C2" s="42"/>
      <c r="D2" s="42"/>
      <c r="E2" s="43" t="s">
        <v>18</v>
      </c>
      <c r="F2" s="47" t="s">
        <v>85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>
      <c r="A3" s="48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>
      <c r="A4" s="43" t="s">
        <v>21</v>
      </c>
      <c r="B4" s="44" t="s">
        <v>86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>
      <c r="A5" s="43" t="s">
        <v>17</v>
      </c>
      <c r="B5" s="44" t="s">
        <v>27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>
      <c r="A6" s="49" t="s">
        <v>16</v>
      </c>
      <c r="B6" s="49" t="s">
        <v>15</v>
      </c>
      <c r="C6" s="49" t="s">
        <v>14</v>
      </c>
      <c r="D6" s="49" t="s">
        <v>13</v>
      </c>
      <c r="E6" s="49" t="s">
        <v>12</v>
      </c>
      <c r="F6" s="50" t="s">
        <v>11</v>
      </c>
      <c r="G6" s="49"/>
      <c r="H6" s="50" t="s">
        <v>10</v>
      </c>
      <c r="I6" s="49"/>
      <c r="J6" s="49" t="s">
        <v>9</v>
      </c>
      <c r="K6" s="49" t="s">
        <v>8</v>
      </c>
      <c r="L6" s="51" t="s">
        <v>7</v>
      </c>
      <c r="M6" s="51"/>
      <c r="N6" s="52" t="s">
        <v>6</v>
      </c>
      <c r="O6" s="49" t="s">
        <v>5</v>
      </c>
      <c r="P6" s="42"/>
      <c r="Q6" s="42"/>
    </row>
    <row r="7" spans="1:17">
      <c r="A7" s="53">
        <v>1</v>
      </c>
      <c r="B7" s="53">
        <v>282</v>
      </c>
      <c r="C7" s="53" t="s">
        <v>28</v>
      </c>
      <c r="D7" s="44" t="s">
        <v>29</v>
      </c>
      <c r="E7" s="53" t="s">
        <v>30</v>
      </c>
      <c r="F7" s="54">
        <v>2.0612847222222223E-2</v>
      </c>
      <c r="G7" s="53">
        <v>1780950</v>
      </c>
      <c r="H7" s="54">
        <v>2.0612847222222223E-2</v>
      </c>
      <c r="I7" s="44">
        <v>1780950</v>
      </c>
      <c r="J7" s="42"/>
      <c r="K7" s="53">
        <v>8</v>
      </c>
      <c r="L7" s="55">
        <v>32</v>
      </c>
      <c r="M7" s="55">
        <v>32000</v>
      </c>
      <c r="N7" s="56">
        <v>64.684577941894531</v>
      </c>
      <c r="O7" s="46">
        <v>1000</v>
      </c>
      <c r="P7" s="42"/>
      <c r="Q7" s="53">
        <v>0</v>
      </c>
    </row>
    <row r="8" spans="1:17">
      <c r="A8" s="53">
        <v>2</v>
      </c>
      <c r="B8" s="53">
        <v>31</v>
      </c>
      <c r="C8" s="53" t="s">
        <v>28</v>
      </c>
      <c r="D8" s="44" t="s">
        <v>31</v>
      </c>
      <c r="E8" s="53" t="s">
        <v>30</v>
      </c>
      <c r="F8" s="54">
        <v>2.1381643518518519E-2</v>
      </c>
      <c r="G8" s="53">
        <v>1847374</v>
      </c>
      <c r="H8" s="54">
        <v>2.1381643518518519E-2</v>
      </c>
      <c r="I8" s="44">
        <v>1847374</v>
      </c>
      <c r="J8" s="44"/>
      <c r="K8" s="53">
        <v>8</v>
      </c>
      <c r="L8" s="55">
        <v>32</v>
      </c>
      <c r="M8" s="55">
        <v>32000</v>
      </c>
      <c r="N8" s="56">
        <v>62.358787536621094</v>
      </c>
      <c r="O8" s="46">
        <v>964.03997802734375</v>
      </c>
      <c r="P8" s="57"/>
      <c r="Q8" s="53">
        <v>1</v>
      </c>
    </row>
    <row r="9" spans="1:17">
      <c r="A9" s="53">
        <v>3</v>
      </c>
      <c r="B9" s="53">
        <v>10</v>
      </c>
      <c r="C9" s="53" t="s">
        <v>28</v>
      </c>
      <c r="D9" s="44" t="s">
        <v>33</v>
      </c>
      <c r="E9" s="53" t="s">
        <v>30</v>
      </c>
      <c r="F9" s="54">
        <v>2.1264571759259259E-2</v>
      </c>
      <c r="G9" s="53">
        <v>1837259</v>
      </c>
      <c r="H9" s="54">
        <v>2.4302361111111111E-2</v>
      </c>
      <c r="I9" s="44">
        <v>2099724</v>
      </c>
      <c r="J9" s="42"/>
      <c r="K9" s="53">
        <v>7</v>
      </c>
      <c r="L9" s="55">
        <v>28</v>
      </c>
      <c r="M9" s="55">
        <v>28000</v>
      </c>
      <c r="N9" s="56">
        <v>54.864337921142578</v>
      </c>
      <c r="O9" s="46">
        <v>848.17999267578125</v>
      </c>
      <c r="P9" s="42"/>
      <c r="Q9" s="53">
        <v>2</v>
      </c>
    </row>
    <row r="10" spans="1:17">
      <c r="A10" s="53">
        <v>4</v>
      </c>
      <c r="B10" s="53">
        <v>77</v>
      </c>
      <c r="C10" s="53" t="s">
        <v>28</v>
      </c>
      <c r="D10" s="44" t="s">
        <v>32</v>
      </c>
      <c r="E10" s="53" t="s">
        <v>30</v>
      </c>
      <c r="F10" s="54">
        <v>2.1640787037037035E-2</v>
      </c>
      <c r="G10" s="53">
        <v>1869764</v>
      </c>
      <c r="H10" s="54">
        <v>2.4732326388888889E-2</v>
      </c>
      <c r="I10" s="44">
        <v>2136873</v>
      </c>
      <c r="J10" s="42"/>
      <c r="K10" s="53">
        <v>7</v>
      </c>
      <c r="L10" s="55">
        <v>28</v>
      </c>
      <c r="M10" s="55">
        <v>28000</v>
      </c>
      <c r="N10" s="56">
        <v>53.910545349121094</v>
      </c>
      <c r="O10" s="46">
        <v>833.42999267578125</v>
      </c>
      <c r="P10" s="42"/>
      <c r="Q10" s="53">
        <v>3</v>
      </c>
    </row>
    <row r="11" spans="1:17">
      <c r="A11" s="43" t="s">
        <v>21</v>
      </c>
      <c r="B11" s="44" t="s">
        <v>87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>
      <c r="A12" s="43" t="s">
        <v>17</v>
      </c>
      <c r="B12" s="44" t="s">
        <v>66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7">
      <c r="A13" s="49" t="s">
        <v>16</v>
      </c>
      <c r="B13" s="49" t="s">
        <v>15</v>
      </c>
      <c r="C13" s="49" t="s">
        <v>14</v>
      </c>
      <c r="D13" s="49" t="s">
        <v>13</v>
      </c>
      <c r="E13" s="49" t="s">
        <v>12</v>
      </c>
      <c r="F13" s="50" t="s">
        <v>11</v>
      </c>
      <c r="G13" s="49"/>
      <c r="H13" s="50" t="s">
        <v>10</v>
      </c>
      <c r="I13" s="49"/>
      <c r="J13" s="49" t="s">
        <v>9</v>
      </c>
      <c r="K13" s="49" t="s">
        <v>8</v>
      </c>
      <c r="L13" s="51" t="s">
        <v>7</v>
      </c>
      <c r="M13" s="51"/>
      <c r="N13" s="52" t="s">
        <v>6</v>
      </c>
      <c r="O13" s="49" t="s">
        <v>5</v>
      </c>
      <c r="P13" s="42"/>
      <c r="Q13" s="42"/>
    </row>
    <row r="14" spans="1:17">
      <c r="A14" s="53">
        <v>1</v>
      </c>
      <c r="B14" s="53">
        <v>99</v>
      </c>
      <c r="C14" s="53" t="s">
        <v>67</v>
      </c>
      <c r="D14" s="44" t="s">
        <v>68</v>
      </c>
      <c r="E14" s="53" t="s">
        <v>30</v>
      </c>
      <c r="F14" s="54">
        <v>2.6732511574074073E-2</v>
      </c>
      <c r="G14" s="53">
        <v>2309689</v>
      </c>
      <c r="H14" s="54">
        <v>2.6732511574074073E-2</v>
      </c>
      <c r="I14" s="44">
        <v>2309689</v>
      </c>
      <c r="J14" s="42"/>
      <c r="K14" s="53">
        <v>12</v>
      </c>
      <c r="L14" s="55">
        <v>48</v>
      </c>
      <c r="M14" s="55">
        <v>48000</v>
      </c>
      <c r="N14" s="56">
        <v>74.815269470214844</v>
      </c>
      <c r="O14" s="46">
        <v>1000</v>
      </c>
      <c r="P14" s="42"/>
      <c r="Q14" s="53">
        <v>0</v>
      </c>
    </row>
    <row r="15" spans="1:17">
      <c r="A15" s="53">
        <v>2</v>
      </c>
      <c r="B15" s="53">
        <v>780</v>
      </c>
      <c r="C15" s="53" t="s">
        <v>67</v>
      </c>
      <c r="D15" s="44" t="s">
        <v>88</v>
      </c>
      <c r="E15" s="53" t="s">
        <v>30</v>
      </c>
      <c r="F15" s="54">
        <v>2.7111423611111112E-2</v>
      </c>
      <c r="G15" s="53">
        <v>2342427</v>
      </c>
      <c r="H15" s="54">
        <v>2.957608796296296E-2</v>
      </c>
      <c r="I15" s="44">
        <v>2555374</v>
      </c>
      <c r="J15" s="42"/>
      <c r="K15" s="53">
        <v>11</v>
      </c>
      <c r="L15" s="55">
        <v>44</v>
      </c>
      <c r="M15" s="55">
        <v>44000</v>
      </c>
      <c r="N15" s="56">
        <v>67.622169494628906</v>
      </c>
      <c r="O15" s="46">
        <v>903.8499755859375</v>
      </c>
      <c r="P15" s="42"/>
      <c r="Q15" s="53">
        <v>1</v>
      </c>
    </row>
    <row r="16" spans="1:17">
      <c r="A16" s="43" t="s">
        <v>17</v>
      </c>
      <c r="B16" s="44" t="s">
        <v>34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</row>
    <row r="17" spans="1:17">
      <c r="A17" s="49" t="s">
        <v>16</v>
      </c>
      <c r="B17" s="49" t="s">
        <v>15</v>
      </c>
      <c r="C17" s="49" t="s">
        <v>14</v>
      </c>
      <c r="D17" s="49" t="s">
        <v>13</v>
      </c>
      <c r="E17" s="49" t="s">
        <v>12</v>
      </c>
      <c r="F17" s="50" t="s">
        <v>11</v>
      </c>
      <c r="G17" s="49"/>
      <c r="H17" s="50" t="s">
        <v>10</v>
      </c>
      <c r="I17" s="49"/>
      <c r="J17" s="49" t="s">
        <v>9</v>
      </c>
      <c r="K17" s="49" t="s">
        <v>8</v>
      </c>
      <c r="L17" s="51" t="s">
        <v>7</v>
      </c>
      <c r="M17" s="51"/>
      <c r="N17" s="52" t="s">
        <v>6</v>
      </c>
      <c r="O17" s="49" t="s">
        <v>5</v>
      </c>
      <c r="P17" s="42"/>
      <c r="Q17" s="42"/>
    </row>
    <row r="18" spans="1:17">
      <c r="A18" s="53">
        <v>1</v>
      </c>
      <c r="B18" s="53">
        <v>77</v>
      </c>
      <c r="C18" s="53" t="s">
        <v>35</v>
      </c>
      <c r="D18" s="44" t="s">
        <v>36</v>
      </c>
      <c r="E18" s="53" t="s">
        <v>37</v>
      </c>
      <c r="F18" s="54">
        <v>2.9501076388888891E-2</v>
      </c>
      <c r="G18" s="53">
        <v>2548893</v>
      </c>
      <c r="H18" s="54">
        <v>2.6223171296296293E-2</v>
      </c>
      <c r="I18" s="44">
        <v>2265682</v>
      </c>
      <c r="J18" s="42"/>
      <c r="K18" s="53">
        <v>9</v>
      </c>
      <c r="L18" s="55">
        <v>36</v>
      </c>
      <c r="M18" s="55">
        <v>36000</v>
      </c>
      <c r="N18" s="56">
        <v>50.845603942871094</v>
      </c>
      <c r="O18" s="46">
        <v>0</v>
      </c>
      <c r="P18" s="42"/>
      <c r="Q18" s="53">
        <v>0</v>
      </c>
    </row>
    <row r="19" spans="1:17">
      <c r="A19" s="53">
        <v>2</v>
      </c>
      <c r="B19" s="53">
        <v>21</v>
      </c>
      <c r="C19" s="53" t="s">
        <v>35</v>
      </c>
      <c r="D19" s="44" t="s">
        <v>38</v>
      </c>
      <c r="E19" s="53" t="s">
        <v>30</v>
      </c>
      <c r="F19" s="54">
        <v>2.7915983796296295E-2</v>
      </c>
      <c r="G19" s="53">
        <v>2411941</v>
      </c>
      <c r="H19" s="54">
        <v>2.7915983796296295E-2</v>
      </c>
      <c r="I19" s="44">
        <v>2411941</v>
      </c>
      <c r="J19" s="42"/>
      <c r="K19" s="53">
        <v>8</v>
      </c>
      <c r="L19" s="55">
        <v>32</v>
      </c>
      <c r="M19" s="55">
        <v>32000</v>
      </c>
      <c r="N19" s="56">
        <v>47.762363433837891</v>
      </c>
      <c r="O19" s="46">
        <v>1000</v>
      </c>
      <c r="P19" s="42"/>
      <c r="Q19" s="53">
        <v>1</v>
      </c>
    </row>
    <row r="20" spans="1:17">
      <c r="A20" s="43" t="s">
        <v>21</v>
      </c>
      <c r="B20" s="44" t="s">
        <v>89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7">
      <c r="A21" s="43" t="s">
        <v>17</v>
      </c>
      <c r="B21" s="44" t="s">
        <v>45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7">
      <c r="A22" s="49" t="s">
        <v>16</v>
      </c>
      <c r="B22" s="49" t="s">
        <v>15</v>
      </c>
      <c r="C22" s="49" t="s">
        <v>14</v>
      </c>
      <c r="D22" s="49" t="s">
        <v>13</v>
      </c>
      <c r="E22" s="49" t="s">
        <v>12</v>
      </c>
      <c r="F22" s="50" t="s">
        <v>11</v>
      </c>
      <c r="G22" s="49"/>
      <c r="H22" s="50" t="s">
        <v>10</v>
      </c>
      <c r="I22" s="49"/>
      <c r="J22" s="49" t="s">
        <v>9</v>
      </c>
      <c r="K22" s="49" t="s">
        <v>8</v>
      </c>
      <c r="L22" s="51" t="s">
        <v>7</v>
      </c>
      <c r="M22" s="51"/>
      <c r="N22" s="52" t="s">
        <v>6</v>
      </c>
      <c r="O22" s="49" t="s">
        <v>5</v>
      </c>
      <c r="P22" s="42"/>
      <c r="Q22" s="42"/>
    </row>
    <row r="23" spans="1:17">
      <c r="A23" s="53">
        <v>1</v>
      </c>
      <c r="B23" s="53">
        <v>225</v>
      </c>
      <c r="C23" s="53" t="s">
        <v>46</v>
      </c>
      <c r="D23" s="44" t="s">
        <v>47</v>
      </c>
      <c r="E23" s="53" t="s">
        <v>30</v>
      </c>
      <c r="F23" s="54">
        <v>2.7556157407407404E-2</v>
      </c>
      <c r="G23" s="53">
        <v>2380852</v>
      </c>
      <c r="H23" s="54">
        <v>2.7556157407407404E-2</v>
      </c>
      <c r="I23" s="44">
        <v>2380852</v>
      </c>
      <c r="J23" s="42"/>
      <c r="K23" s="53">
        <v>14</v>
      </c>
      <c r="L23" s="55">
        <v>53.9</v>
      </c>
      <c r="M23" s="55">
        <v>53900</v>
      </c>
      <c r="N23" s="56">
        <v>81.500236511230469</v>
      </c>
      <c r="O23" s="46">
        <v>1000</v>
      </c>
      <c r="P23" s="42"/>
      <c r="Q23" s="53">
        <v>0</v>
      </c>
    </row>
    <row r="24" spans="1:17">
      <c r="A24" s="53">
        <v>2</v>
      </c>
      <c r="B24" s="53">
        <v>272</v>
      </c>
      <c r="C24" s="53" t="s">
        <v>46</v>
      </c>
      <c r="D24" s="44" t="s">
        <v>50</v>
      </c>
      <c r="E24" s="53" t="s">
        <v>30</v>
      </c>
      <c r="F24" s="54">
        <v>2.7764641203703703E-2</v>
      </c>
      <c r="G24" s="53">
        <v>2398865</v>
      </c>
      <c r="H24" s="54">
        <v>2.9990254629629627E-2</v>
      </c>
      <c r="I24" s="44">
        <v>2591158</v>
      </c>
      <c r="J24" s="42"/>
      <c r="K24" s="53">
        <v>13</v>
      </c>
      <c r="L24" s="55">
        <v>49.9</v>
      </c>
      <c r="M24" s="55">
        <v>49900</v>
      </c>
      <c r="N24" s="56">
        <v>74.885414123535156</v>
      </c>
      <c r="O24" s="46">
        <v>918.83001708984375</v>
      </c>
      <c r="P24" s="42"/>
      <c r="Q24" s="53">
        <v>1</v>
      </c>
    </row>
    <row r="25" spans="1:17">
      <c r="A25" s="53">
        <v>3</v>
      </c>
      <c r="B25" s="53">
        <v>21</v>
      </c>
      <c r="C25" s="53" t="s">
        <v>46</v>
      </c>
      <c r="D25" s="44" t="s">
        <v>48</v>
      </c>
      <c r="E25" s="53" t="s">
        <v>30</v>
      </c>
      <c r="F25" s="54">
        <v>2.7749363425925926E-2</v>
      </c>
      <c r="G25" s="53">
        <v>2397545</v>
      </c>
      <c r="H25" s="54">
        <v>3.2585844907407409E-2</v>
      </c>
      <c r="I25" s="44">
        <v>2815417</v>
      </c>
      <c r="J25" s="42"/>
      <c r="K25" s="53">
        <v>12</v>
      </c>
      <c r="L25" s="55">
        <v>45.9</v>
      </c>
      <c r="M25" s="55">
        <v>45900</v>
      </c>
      <c r="N25" s="56">
        <v>68.920501708984375</v>
      </c>
      <c r="O25" s="46">
        <v>845.6400146484375</v>
      </c>
      <c r="P25" s="42"/>
      <c r="Q25" s="53">
        <v>2</v>
      </c>
    </row>
    <row r="26" spans="1:17">
      <c r="A26" s="58" t="s">
        <v>22</v>
      </c>
      <c r="B26" s="53">
        <v>24</v>
      </c>
      <c r="C26" s="53" t="s">
        <v>46</v>
      </c>
      <c r="D26" s="44" t="s">
        <v>49</v>
      </c>
      <c r="E26" s="53" t="s">
        <v>30</v>
      </c>
      <c r="F26" s="54">
        <v>2.2183043981481482E-2</v>
      </c>
      <c r="G26" s="53">
        <v>1916615</v>
      </c>
      <c r="H26" s="54">
        <v>0</v>
      </c>
      <c r="I26" s="44">
        <v>0</v>
      </c>
      <c r="J26" s="44" t="s">
        <v>44</v>
      </c>
      <c r="K26" s="53">
        <v>10</v>
      </c>
      <c r="L26" s="55">
        <v>37.9</v>
      </c>
      <c r="M26" s="55">
        <v>37900</v>
      </c>
      <c r="N26" s="56">
        <v>71.188003540039063</v>
      </c>
      <c r="O26" s="46">
        <v>0</v>
      </c>
      <c r="P26" s="42"/>
      <c r="Q26" s="53">
        <v>0</v>
      </c>
    </row>
    <row r="27" spans="1:17">
      <c r="A27" s="43" t="s">
        <v>17</v>
      </c>
      <c r="B27" s="44" t="s">
        <v>51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>
      <c r="A28" s="49" t="s">
        <v>16</v>
      </c>
      <c r="B28" s="49" t="s">
        <v>15</v>
      </c>
      <c r="C28" s="49" t="s">
        <v>14</v>
      </c>
      <c r="D28" s="49" t="s">
        <v>13</v>
      </c>
      <c r="E28" s="49" t="s">
        <v>12</v>
      </c>
      <c r="F28" s="50" t="s">
        <v>11</v>
      </c>
      <c r="G28" s="49"/>
      <c r="H28" s="50" t="s">
        <v>10</v>
      </c>
      <c r="I28" s="49"/>
      <c r="J28" s="49" t="s">
        <v>9</v>
      </c>
      <c r="K28" s="49" t="s">
        <v>8</v>
      </c>
      <c r="L28" s="51" t="s">
        <v>7</v>
      </c>
      <c r="M28" s="51"/>
      <c r="N28" s="52" t="s">
        <v>6</v>
      </c>
      <c r="O28" s="49" t="s">
        <v>5</v>
      </c>
      <c r="P28" s="42"/>
      <c r="Q28" s="42"/>
    </row>
    <row r="29" spans="1:17">
      <c r="A29" s="53">
        <v>1</v>
      </c>
      <c r="B29" s="53">
        <v>84</v>
      </c>
      <c r="C29" s="53" t="s">
        <v>52</v>
      </c>
      <c r="D29" s="44" t="s">
        <v>77</v>
      </c>
      <c r="E29" s="53" t="s">
        <v>30</v>
      </c>
      <c r="F29" s="54">
        <v>2.9684305555555558E-2</v>
      </c>
      <c r="G29" s="53">
        <v>2564724</v>
      </c>
      <c r="H29" s="54">
        <v>2.9684305555555558E-2</v>
      </c>
      <c r="I29" s="44">
        <v>2564724</v>
      </c>
      <c r="J29" s="42"/>
      <c r="K29" s="53">
        <v>12</v>
      </c>
      <c r="L29" s="55">
        <v>45.9</v>
      </c>
      <c r="M29" s="55">
        <v>45900</v>
      </c>
      <c r="N29" s="56">
        <v>64.427986145019531</v>
      </c>
      <c r="O29" s="46">
        <v>1000</v>
      </c>
      <c r="P29" s="42"/>
      <c r="Q29" s="53">
        <v>0</v>
      </c>
    </row>
    <row r="30" spans="1:17">
      <c r="A30" s="53">
        <v>2</v>
      </c>
      <c r="B30" s="53">
        <v>99</v>
      </c>
      <c r="C30" s="53" t="s">
        <v>52</v>
      </c>
      <c r="D30" s="44" t="s">
        <v>53</v>
      </c>
      <c r="E30" s="53" t="s">
        <v>30</v>
      </c>
      <c r="F30" s="54">
        <v>2.8694537037037039E-2</v>
      </c>
      <c r="G30" s="53">
        <v>2479208</v>
      </c>
      <c r="H30" s="54">
        <v>3.1433865740740738E-2</v>
      </c>
      <c r="I30" s="44">
        <v>2715886</v>
      </c>
      <c r="J30" s="42"/>
      <c r="K30" s="53">
        <v>11</v>
      </c>
      <c r="L30" s="55">
        <v>41.9</v>
      </c>
      <c r="M30" s="55">
        <v>41900</v>
      </c>
      <c r="N30" s="56">
        <v>60.842010498046875</v>
      </c>
      <c r="O30" s="46">
        <v>944.34002685546875</v>
      </c>
      <c r="P30" s="42"/>
      <c r="Q30" s="53">
        <v>1</v>
      </c>
    </row>
    <row r="31" spans="1:17">
      <c r="A31" s="58" t="s">
        <v>22</v>
      </c>
      <c r="B31" s="53">
        <v>780</v>
      </c>
      <c r="C31" s="53" t="s">
        <v>52</v>
      </c>
      <c r="D31" s="44" t="s">
        <v>90</v>
      </c>
      <c r="E31" s="53" t="s">
        <v>30</v>
      </c>
      <c r="F31" s="54">
        <v>1.3328414351851852E-2</v>
      </c>
      <c r="G31" s="53">
        <v>1151575</v>
      </c>
      <c r="H31" s="54">
        <v>0</v>
      </c>
      <c r="I31" s="44">
        <v>0</v>
      </c>
      <c r="J31" s="44" t="s">
        <v>44</v>
      </c>
      <c r="K31" s="53">
        <v>6</v>
      </c>
      <c r="L31" s="55">
        <v>21.9</v>
      </c>
      <c r="M31" s="55">
        <v>21900</v>
      </c>
      <c r="N31" s="56">
        <v>68.462760925292969</v>
      </c>
      <c r="O31" s="46">
        <v>0</v>
      </c>
      <c r="P31" s="42"/>
      <c r="Q31" s="53">
        <v>0</v>
      </c>
    </row>
    <row r="32" spans="1:17">
      <c r="A32" s="43" t="s">
        <v>21</v>
      </c>
      <c r="B32" s="44" t="s">
        <v>91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1:17">
      <c r="A33" s="43" t="s">
        <v>17</v>
      </c>
      <c r="B33" s="44" t="s">
        <v>55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1:17">
      <c r="A34" s="49" t="s">
        <v>16</v>
      </c>
      <c r="B34" s="49" t="s">
        <v>15</v>
      </c>
      <c r="C34" s="49" t="s">
        <v>14</v>
      </c>
      <c r="D34" s="49" t="s">
        <v>13</v>
      </c>
      <c r="E34" s="49" t="s">
        <v>12</v>
      </c>
      <c r="F34" s="50" t="s">
        <v>11</v>
      </c>
      <c r="G34" s="49"/>
      <c r="H34" s="50" t="s">
        <v>10</v>
      </c>
      <c r="I34" s="49"/>
      <c r="J34" s="49" t="s">
        <v>9</v>
      </c>
      <c r="K34" s="49" t="s">
        <v>8</v>
      </c>
      <c r="L34" s="51" t="s">
        <v>7</v>
      </c>
      <c r="M34" s="51"/>
      <c r="N34" s="52" t="s">
        <v>6</v>
      </c>
      <c r="O34" s="49" t="s">
        <v>5</v>
      </c>
      <c r="P34" s="42"/>
      <c r="Q34" s="42"/>
    </row>
    <row r="35" spans="1:17">
      <c r="A35" s="53">
        <v>1</v>
      </c>
      <c r="B35" s="53">
        <v>10</v>
      </c>
      <c r="C35" s="53" t="s">
        <v>56</v>
      </c>
      <c r="D35" s="44" t="s">
        <v>59</v>
      </c>
      <c r="E35" s="53" t="s">
        <v>30</v>
      </c>
      <c r="F35" s="54">
        <v>3.0352604166666668E-2</v>
      </c>
      <c r="G35" s="53">
        <v>2622465</v>
      </c>
      <c r="H35" s="54">
        <v>3.0352604166666668E-2</v>
      </c>
      <c r="I35" s="44">
        <v>2622465</v>
      </c>
      <c r="J35" s="42"/>
      <c r="K35" s="53">
        <v>16</v>
      </c>
      <c r="L35" s="55">
        <v>61.9</v>
      </c>
      <c r="M35" s="55">
        <v>61900</v>
      </c>
      <c r="N35" s="56">
        <v>84.973487854003906</v>
      </c>
      <c r="O35" s="46">
        <v>1000</v>
      </c>
      <c r="P35" s="42"/>
      <c r="Q35" s="53">
        <v>0</v>
      </c>
    </row>
    <row r="36" spans="1:17">
      <c r="A36" s="53">
        <v>2</v>
      </c>
      <c r="B36" s="53">
        <v>72</v>
      </c>
      <c r="C36" s="53" t="s">
        <v>56</v>
      </c>
      <c r="D36" s="44" t="s">
        <v>60</v>
      </c>
      <c r="E36" s="53" t="s">
        <v>30</v>
      </c>
      <c r="F36" s="54">
        <v>3.0482916666666669E-2</v>
      </c>
      <c r="G36" s="53">
        <v>2633724</v>
      </c>
      <c r="H36" s="54">
        <v>3.0482916666666669E-2</v>
      </c>
      <c r="I36" s="44">
        <v>2633724</v>
      </c>
      <c r="J36" s="42"/>
      <c r="K36" s="53">
        <v>16</v>
      </c>
      <c r="L36" s="55">
        <v>61.9</v>
      </c>
      <c r="M36" s="55">
        <v>61900</v>
      </c>
      <c r="N36" s="56">
        <v>84.6102294921875</v>
      </c>
      <c r="O36" s="46">
        <v>995.719970703125</v>
      </c>
      <c r="P36" s="42"/>
      <c r="Q36" s="53">
        <v>1</v>
      </c>
    </row>
    <row r="37" spans="1:17">
      <c r="A37" s="53">
        <v>3</v>
      </c>
      <c r="B37" s="53">
        <v>16</v>
      </c>
      <c r="C37" s="53" t="s">
        <v>56</v>
      </c>
      <c r="D37" s="44" t="s">
        <v>58</v>
      </c>
      <c r="E37" s="53" t="s">
        <v>30</v>
      </c>
      <c r="F37" s="54">
        <v>3.0970439814814815E-2</v>
      </c>
      <c r="G37" s="53">
        <v>2675846</v>
      </c>
      <c r="H37" s="54">
        <v>3.0970439814814815E-2</v>
      </c>
      <c r="I37" s="44">
        <v>2675846</v>
      </c>
      <c r="J37" s="42"/>
      <c r="K37" s="53">
        <v>16</v>
      </c>
      <c r="L37" s="55">
        <v>61.9</v>
      </c>
      <c r="M37" s="55">
        <v>61900</v>
      </c>
      <c r="N37" s="56">
        <v>83.278335571289063</v>
      </c>
      <c r="O37" s="46">
        <v>980.04998779296875</v>
      </c>
      <c r="P37" s="42"/>
      <c r="Q37" s="53">
        <v>2</v>
      </c>
    </row>
    <row r="38" spans="1:17">
      <c r="A38" s="58" t="s">
        <v>22</v>
      </c>
      <c r="B38" s="53">
        <v>1</v>
      </c>
      <c r="C38" s="53" t="s">
        <v>56</v>
      </c>
      <c r="D38" s="44" t="s">
        <v>57</v>
      </c>
      <c r="E38" s="53" t="s">
        <v>30</v>
      </c>
      <c r="F38" s="54">
        <v>6.2846874999999995E-3</v>
      </c>
      <c r="G38" s="53">
        <v>542997</v>
      </c>
      <c r="H38" s="54">
        <v>0</v>
      </c>
      <c r="I38" s="44">
        <v>0</v>
      </c>
      <c r="J38" s="44" t="s">
        <v>44</v>
      </c>
      <c r="K38" s="53">
        <v>4</v>
      </c>
      <c r="L38" s="55">
        <v>13.9</v>
      </c>
      <c r="M38" s="55">
        <v>13900</v>
      </c>
      <c r="N38" s="56">
        <v>92.155204772949219</v>
      </c>
      <c r="O38" s="46">
        <v>0</v>
      </c>
      <c r="P38" s="42"/>
      <c r="Q38" s="53">
        <v>0</v>
      </c>
    </row>
    <row r="39" spans="1:17">
      <c r="A39" s="43" t="s">
        <v>17</v>
      </c>
      <c r="B39" s="44" t="s">
        <v>61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1:17">
      <c r="A40" s="49" t="s">
        <v>16</v>
      </c>
      <c r="B40" s="49" t="s">
        <v>15</v>
      </c>
      <c r="C40" s="49" t="s">
        <v>14</v>
      </c>
      <c r="D40" s="49" t="s">
        <v>13</v>
      </c>
      <c r="E40" s="49" t="s">
        <v>12</v>
      </c>
      <c r="F40" s="50" t="s">
        <v>11</v>
      </c>
      <c r="G40" s="49"/>
      <c r="H40" s="50" t="s">
        <v>10</v>
      </c>
      <c r="I40" s="49"/>
      <c r="J40" s="49" t="s">
        <v>9</v>
      </c>
      <c r="K40" s="49" t="s">
        <v>8</v>
      </c>
      <c r="L40" s="51" t="s">
        <v>7</v>
      </c>
      <c r="M40" s="51"/>
      <c r="N40" s="52" t="s">
        <v>6</v>
      </c>
      <c r="O40" s="49" t="s">
        <v>5</v>
      </c>
      <c r="P40" s="42"/>
      <c r="Q40" s="42"/>
    </row>
    <row r="41" spans="1:17">
      <c r="A41" s="53">
        <v>1</v>
      </c>
      <c r="B41" s="53">
        <v>84</v>
      </c>
      <c r="C41" s="53" t="s">
        <v>62</v>
      </c>
      <c r="D41" s="44" t="s">
        <v>80</v>
      </c>
      <c r="E41" s="53" t="s">
        <v>30</v>
      </c>
      <c r="F41" s="54">
        <v>3.2271458333333329E-2</v>
      </c>
      <c r="G41" s="53">
        <v>2788254</v>
      </c>
      <c r="H41" s="54">
        <v>3.2271458333333329E-2</v>
      </c>
      <c r="I41" s="44">
        <v>2788254</v>
      </c>
      <c r="J41" s="42"/>
      <c r="K41" s="53">
        <v>14</v>
      </c>
      <c r="L41" s="55">
        <v>53.9</v>
      </c>
      <c r="M41" s="55">
        <v>53900</v>
      </c>
      <c r="N41" s="56">
        <v>69.591941833496094</v>
      </c>
      <c r="O41" s="46">
        <v>1000</v>
      </c>
      <c r="P41" s="42"/>
      <c r="Q41" s="53">
        <v>0</v>
      </c>
    </row>
    <row r="42" spans="1:17">
      <c r="A42" s="53">
        <v>2</v>
      </c>
      <c r="B42" s="53">
        <v>77</v>
      </c>
      <c r="C42" s="53" t="s">
        <v>62</v>
      </c>
      <c r="D42" s="44" t="s">
        <v>63</v>
      </c>
      <c r="E42" s="53" t="s">
        <v>30</v>
      </c>
      <c r="F42" s="54">
        <v>3.2561354166666667E-2</v>
      </c>
      <c r="G42" s="53">
        <v>2813301</v>
      </c>
      <c r="H42" s="54">
        <v>3.5171481481481477E-2</v>
      </c>
      <c r="I42" s="44">
        <v>3038816</v>
      </c>
      <c r="J42" s="42"/>
      <c r="K42" s="53">
        <v>13</v>
      </c>
      <c r="L42" s="55">
        <v>49.9</v>
      </c>
      <c r="M42" s="55">
        <v>49900</v>
      </c>
      <c r="N42" s="56">
        <v>63.853813171386719</v>
      </c>
      <c r="O42" s="46">
        <v>917.53997802734375</v>
      </c>
      <c r="P42" s="42"/>
      <c r="Q42" s="53">
        <v>1</v>
      </c>
    </row>
    <row r="43" spans="1:17">
      <c r="A43" s="53">
        <v>3</v>
      </c>
      <c r="B43" s="53">
        <v>21</v>
      </c>
      <c r="C43" s="53" t="s">
        <v>62</v>
      </c>
      <c r="D43" s="44" t="s">
        <v>64</v>
      </c>
      <c r="E43" s="53" t="s">
        <v>30</v>
      </c>
      <c r="F43" s="54">
        <v>3.1826539351851854E-2</v>
      </c>
      <c r="G43" s="53">
        <v>2749813</v>
      </c>
      <c r="H43" s="54">
        <v>3.7373645833333337E-2</v>
      </c>
      <c r="I43" s="44">
        <v>3229083</v>
      </c>
      <c r="J43" s="42"/>
      <c r="K43" s="53">
        <v>12</v>
      </c>
      <c r="L43" s="55">
        <v>45.9</v>
      </c>
      <c r="M43" s="55">
        <v>45900</v>
      </c>
      <c r="N43" s="56">
        <v>60.091358184814453</v>
      </c>
      <c r="O43" s="46">
        <v>863.47998046875</v>
      </c>
      <c r="P43" s="42"/>
      <c r="Q43" s="53">
        <v>2</v>
      </c>
    </row>
    <row r="44" spans="1:17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7">
      <c r="A45" s="59" t="s">
        <v>4</v>
      </c>
      <c r="B45" s="44" t="s">
        <v>92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</row>
    <row r="46" spans="1:17">
      <c r="A46" s="59" t="s">
        <v>3</v>
      </c>
      <c r="B46" s="44" t="s">
        <v>70</v>
      </c>
      <c r="C46" s="42"/>
      <c r="D46" s="42"/>
      <c r="E46" s="42"/>
      <c r="F46" s="42"/>
      <c r="G46" s="42"/>
      <c r="H46" s="42"/>
      <c r="I46" s="42"/>
      <c r="J46" s="45"/>
      <c r="K46" s="42"/>
      <c r="L46" s="42"/>
      <c r="M46" s="42"/>
      <c r="N46" s="42"/>
      <c r="O46" s="42"/>
      <c r="P46" s="42"/>
      <c r="Q46" s="42"/>
    </row>
    <row r="47" spans="1:17">
      <c r="A47" s="59" t="s">
        <v>2</v>
      </c>
      <c r="B47" s="44" t="s">
        <v>93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</row>
    <row r="48" spans="1:17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</row>
    <row r="49" spans="1:13">
      <c r="A49" s="59" t="s">
        <v>1</v>
      </c>
      <c r="B49" s="44" t="s">
        <v>84</v>
      </c>
      <c r="C49" s="42"/>
      <c r="D49" s="42"/>
      <c r="E49" s="42"/>
      <c r="F49" s="44"/>
      <c r="G49" s="42"/>
      <c r="H49" s="44"/>
      <c r="I49" s="42"/>
      <c r="J49" s="42"/>
      <c r="K49" s="42"/>
      <c r="L49" s="44"/>
      <c r="M49" s="44"/>
    </row>
    <row r="50" spans="1:13">
      <c r="A50" s="59" t="s">
        <v>0</v>
      </c>
      <c r="B50" s="44" t="s">
        <v>85</v>
      </c>
      <c r="C50" s="42"/>
      <c r="D50" s="42"/>
      <c r="E50" s="42"/>
      <c r="F50" s="44"/>
      <c r="G50" s="42"/>
      <c r="H50" s="44"/>
      <c r="I50" s="42"/>
      <c r="J50" s="42"/>
      <c r="K50" s="42"/>
      <c r="L50" s="44"/>
      <c r="M50" s="44"/>
    </row>
    <row r="51" spans="1:13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1:13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1:13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1:13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1:13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1:13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3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</row>
    <row r="60" spans="1:13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</row>
    <row r="61" spans="1:13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1:13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1:13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1:13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</row>
  </sheetData>
  <pageMargins left="0.7" right="0.7" top="0.75" bottom="0.75" header="0.3" footer="0.3"/>
  <pageSetup paperSize="9" scale="58" orientation="portrait" r:id="rId1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="60" zoomScaleNormal="100" workbookViewId="0">
      <selection activeCell="L16" sqref="L16"/>
    </sheetView>
  </sheetViews>
  <sheetFormatPr defaultColWidth="8.88671875" defaultRowHeight="14.4"/>
  <cols>
    <col min="1" max="1" width="18.6640625" style="42" customWidth="1"/>
    <col min="2" max="2" width="18" style="42" customWidth="1"/>
    <col min="3" max="3" width="10.5546875" style="42" customWidth="1"/>
    <col min="4" max="4" width="19.88671875" style="42" customWidth="1"/>
    <col min="5" max="5" width="8.88671875" style="42" customWidth="1"/>
    <col min="6" max="6" width="12" style="27" customWidth="1"/>
    <col min="7" max="7" width="11.88671875" style="42" hidden="1" customWidth="1"/>
    <col min="8" max="8" width="12.33203125" style="27" customWidth="1"/>
    <col min="9" max="9" width="12.33203125" style="42" hidden="1" customWidth="1"/>
    <col min="10" max="10" width="21.88671875" style="42" customWidth="1"/>
    <col min="11" max="11" width="8.88671875" style="42" customWidth="1"/>
    <col min="12" max="12" width="13.33203125" style="26" bestFit="1" customWidth="1"/>
    <col min="13" max="13" width="13.33203125" style="26" hidden="1" customWidth="1"/>
    <col min="14" max="14" width="20.6640625" style="9" bestFit="1" customWidth="1"/>
    <col min="15" max="16" width="8.88671875" style="42" customWidth="1"/>
    <col min="17" max="17" width="0" style="42" hidden="1" customWidth="1"/>
    <col min="18" max="18" width="8.88671875" style="42" customWidth="1"/>
    <col min="19" max="16384" width="8.88671875" style="42"/>
  </cols>
  <sheetData>
    <row r="1" spans="1:17">
      <c r="A1" s="35" t="s">
        <v>20</v>
      </c>
      <c r="B1" s="42" t="s">
        <v>23</v>
      </c>
    </row>
    <row r="2" spans="1:17">
      <c r="A2" s="35" t="s">
        <v>19</v>
      </c>
      <c r="B2" s="42" t="s">
        <v>94</v>
      </c>
      <c r="E2" s="35" t="s">
        <v>18</v>
      </c>
      <c r="F2" s="37" t="s">
        <v>95</v>
      </c>
    </row>
    <row r="3" spans="1:17">
      <c r="A3" s="36"/>
    </row>
    <row r="4" spans="1:17" ht="13.95" customHeight="1">
      <c r="A4" s="35" t="s">
        <v>21</v>
      </c>
      <c r="B4" s="42" t="s">
        <v>96</v>
      </c>
    </row>
    <row r="5" spans="1:17" ht="13.95" customHeight="1">
      <c r="A5" s="35" t="s">
        <v>17</v>
      </c>
      <c r="B5" s="42" t="s">
        <v>97</v>
      </c>
    </row>
    <row r="6" spans="1:17" ht="13.95" customHeight="1">
      <c r="A6" s="32" t="s">
        <v>16</v>
      </c>
      <c r="B6" s="32" t="s">
        <v>15</v>
      </c>
      <c r="C6" s="32" t="s">
        <v>14</v>
      </c>
      <c r="D6" s="32" t="s">
        <v>13</v>
      </c>
      <c r="E6" s="32" t="s">
        <v>12</v>
      </c>
      <c r="F6" s="34" t="s">
        <v>11</v>
      </c>
      <c r="G6" s="32"/>
      <c r="H6" s="34" t="s">
        <v>10</v>
      </c>
      <c r="I6" s="32"/>
      <c r="J6" s="32" t="s">
        <v>9</v>
      </c>
      <c r="K6" s="32" t="s">
        <v>8</v>
      </c>
      <c r="L6" s="33" t="s">
        <v>7</v>
      </c>
      <c r="M6" s="33"/>
      <c r="N6" s="38" t="s">
        <v>6</v>
      </c>
      <c r="O6" s="32" t="s">
        <v>5</v>
      </c>
    </row>
    <row r="7" spans="1:17" ht="13.95" customHeight="1">
      <c r="A7" s="29">
        <f>Q7+1</f>
        <v>1</v>
      </c>
      <c r="B7" s="29">
        <v>29</v>
      </c>
      <c r="C7" s="29" t="s">
        <v>98</v>
      </c>
      <c r="D7" s="42" t="s">
        <v>99</v>
      </c>
      <c r="E7" s="29" t="s">
        <v>30</v>
      </c>
      <c r="F7" s="41">
        <f>G7/1000/86400</f>
        <v>6.4859606481481478E-3</v>
      </c>
      <c r="G7" s="29">
        <v>560387</v>
      </c>
      <c r="H7" s="41">
        <f>I7/1000/86400</f>
        <v>6.4859606481481478E-3</v>
      </c>
      <c r="I7" s="42">
        <v>560387</v>
      </c>
      <c r="K7" s="29">
        <v>2</v>
      </c>
      <c r="L7" s="30">
        <f>M7/1000</f>
        <v>7.48</v>
      </c>
      <c r="M7" s="30">
        <v>7480</v>
      </c>
      <c r="N7" s="39">
        <v>48.052505493164062</v>
      </c>
      <c r="O7" s="26">
        <v>1000</v>
      </c>
      <c r="Q7" s="29">
        <v>0</v>
      </c>
    </row>
    <row r="8" spans="1:17" ht="13.95" customHeight="1">
      <c r="A8" s="35" t="s">
        <v>17</v>
      </c>
      <c r="B8" s="42" t="s">
        <v>27</v>
      </c>
    </row>
    <row r="9" spans="1:17" ht="13.95" customHeight="1">
      <c r="A9" s="32" t="s">
        <v>16</v>
      </c>
      <c r="B9" s="32" t="s">
        <v>15</v>
      </c>
      <c r="C9" s="32" t="s">
        <v>14</v>
      </c>
      <c r="D9" s="32" t="s">
        <v>13</v>
      </c>
      <c r="E9" s="32" t="s">
        <v>12</v>
      </c>
      <c r="F9" s="34" t="s">
        <v>11</v>
      </c>
      <c r="G9" s="32"/>
      <c r="H9" s="34" t="s">
        <v>10</v>
      </c>
      <c r="I9" s="32"/>
      <c r="J9" s="32" t="s">
        <v>9</v>
      </c>
      <c r="K9" s="32" t="s">
        <v>8</v>
      </c>
      <c r="L9" s="33" t="s">
        <v>7</v>
      </c>
      <c r="M9" s="33"/>
      <c r="N9" s="38" t="s">
        <v>6</v>
      </c>
      <c r="O9" s="32" t="s">
        <v>5</v>
      </c>
    </row>
    <row r="10" spans="1:17" ht="13.95" customHeight="1">
      <c r="A10" s="29">
        <f>Q10+1</f>
        <v>1</v>
      </c>
      <c r="B10" s="29">
        <v>272</v>
      </c>
      <c r="C10" s="29" t="s">
        <v>28</v>
      </c>
      <c r="D10" s="42" t="s">
        <v>29</v>
      </c>
      <c r="E10" s="29" t="s">
        <v>30</v>
      </c>
      <c r="F10" s="41">
        <f>G10/1000/86400</f>
        <v>2.052013888888889E-2</v>
      </c>
      <c r="G10" s="29">
        <v>1772940</v>
      </c>
      <c r="H10" s="41">
        <f>I10/1000/86400</f>
        <v>2.052013888888889E-2</v>
      </c>
      <c r="I10" s="42">
        <v>1772940</v>
      </c>
      <c r="K10" s="29">
        <v>12</v>
      </c>
      <c r="L10" s="30">
        <f>M10/1000</f>
        <v>44.88</v>
      </c>
      <c r="M10" s="30">
        <v>44880</v>
      </c>
      <c r="N10" s="39">
        <v>91.129989624023437</v>
      </c>
      <c r="O10" s="26">
        <v>1000</v>
      </c>
      <c r="Q10" s="29">
        <v>0</v>
      </c>
    </row>
    <row r="11" spans="1:17" ht="13.95" customHeight="1">
      <c r="A11" s="29">
        <f>Q11+1</f>
        <v>2</v>
      </c>
      <c r="B11" s="29">
        <v>31</v>
      </c>
      <c r="C11" s="29" t="s">
        <v>28</v>
      </c>
      <c r="D11" s="42" t="s">
        <v>31</v>
      </c>
      <c r="E11" s="29" t="s">
        <v>30</v>
      </c>
      <c r="F11" s="41">
        <f>G11/1000/86400</f>
        <v>2.0581851851851851E-2</v>
      </c>
      <c r="G11" s="29">
        <v>1778272</v>
      </c>
      <c r="H11" s="41">
        <f>I11/1000/86400</f>
        <v>2.4698217592592591E-2</v>
      </c>
      <c r="I11" s="42">
        <v>2133926</v>
      </c>
      <c r="K11" s="29">
        <v>10</v>
      </c>
      <c r="L11" s="30">
        <f>M11/1000</f>
        <v>37.4</v>
      </c>
      <c r="M11" s="30">
        <v>37400</v>
      </c>
      <c r="N11" s="39">
        <v>75.713951110839844</v>
      </c>
      <c r="O11" s="26">
        <v>830.83001708984375</v>
      </c>
      <c r="Q11" s="29">
        <v>1</v>
      </c>
    </row>
    <row r="12" spans="1:17" ht="13.95" customHeight="1">
      <c r="A12" s="29">
        <f>Q12+1</f>
        <v>3</v>
      </c>
      <c r="B12" s="29">
        <v>22</v>
      </c>
      <c r="C12" s="29" t="s">
        <v>28</v>
      </c>
      <c r="D12" s="42" t="s">
        <v>32</v>
      </c>
      <c r="E12" s="29" t="s">
        <v>30</v>
      </c>
      <c r="F12" s="41">
        <f>G12/1000/86400</f>
        <v>2.1986666666666665E-2</v>
      </c>
      <c r="G12" s="29">
        <v>1899648</v>
      </c>
      <c r="H12" s="41">
        <f>I12/1000/86400</f>
        <v>2.6383993055555558E-2</v>
      </c>
      <c r="I12" s="42">
        <v>2279577</v>
      </c>
      <c r="K12" s="29">
        <v>10</v>
      </c>
      <c r="L12" s="30">
        <f>M12/1000</f>
        <v>37.4</v>
      </c>
      <c r="M12" s="30">
        <v>37400</v>
      </c>
      <c r="N12" s="39">
        <v>70.876289367675781</v>
      </c>
      <c r="O12" s="26">
        <v>777.739990234375</v>
      </c>
      <c r="Q12" s="29">
        <v>2</v>
      </c>
    </row>
    <row r="13" spans="1:17" ht="13.95" customHeight="1">
      <c r="A13" s="35" t="s">
        <v>21</v>
      </c>
      <c r="B13" s="42" t="s">
        <v>100</v>
      </c>
    </row>
    <row r="14" spans="1:17" ht="13.95" customHeight="1">
      <c r="A14" s="35" t="s">
        <v>17</v>
      </c>
      <c r="B14" s="42" t="s">
        <v>66</v>
      </c>
    </row>
    <row r="15" spans="1:17" ht="13.95" customHeight="1">
      <c r="A15" s="32" t="s">
        <v>16</v>
      </c>
      <c r="B15" s="32" t="s">
        <v>15</v>
      </c>
      <c r="C15" s="32" t="s">
        <v>14</v>
      </c>
      <c r="D15" s="32" t="s">
        <v>13</v>
      </c>
      <c r="E15" s="32" t="s">
        <v>12</v>
      </c>
      <c r="F15" s="34" t="s">
        <v>11</v>
      </c>
      <c r="G15" s="32"/>
      <c r="H15" s="34" t="s">
        <v>10</v>
      </c>
      <c r="I15" s="32"/>
      <c r="J15" s="32" t="s">
        <v>9</v>
      </c>
      <c r="K15" s="32" t="s">
        <v>8</v>
      </c>
      <c r="L15" s="33" t="s">
        <v>7</v>
      </c>
      <c r="M15" s="33"/>
      <c r="N15" s="38" t="s">
        <v>6</v>
      </c>
      <c r="O15" s="32" t="s">
        <v>5</v>
      </c>
    </row>
    <row r="16" spans="1:17" ht="13.95" customHeight="1">
      <c r="A16" s="29">
        <f>Q16+1</f>
        <v>1</v>
      </c>
      <c r="B16" s="29">
        <v>97</v>
      </c>
      <c r="C16" s="29" t="s">
        <v>67</v>
      </c>
      <c r="D16" s="42" t="s">
        <v>68</v>
      </c>
      <c r="E16" s="29" t="s">
        <v>30</v>
      </c>
      <c r="F16" s="41">
        <f>G16/1000/86400</f>
        <v>2.7272037037037039E-2</v>
      </c>
      <c r="G16" s="29">
        <v>2356304</v>
      </c>
      <c r="H16" s="41">
        <f>I16/1000/86400</f>
        <v>2.7272037037037039E-2</v>
      </c>
      <c r="I16" s="42">
        <v>2356304</v>
      </c>
      <c r="K16" s="29">
        <v>15</v>
      </c>
      <c r="L16" s="30">
        <f>M16/1000</f>
        <v>56.1</v>
      </c>
      <c r="M16" s="30">
        <v>56100</v>
      </c>
      <c r="N16" s="39">
        <v>85.710502624511719</v>
      </c>
      <c r="O16" s="26">
        <v>1000</v>
      </c>
      <c r="Q16" s="29">
        <v>0</v>
      </c>
    </row>
    <row r="17" spans="1:17" ht="13.95" customHeight="1">
      <c r="A17" s="35" t="s">
        <v>17</v>
      </c>
      <c r="B17" s="42" t="s">
        <v>34</v>
      </c>
    </row>
    <row r="18" spans="1:17" ht="13.95" customHeight="1">
      <c r="A18" s="32" t="s">
        <v>16</v>
      </c>
      <c r="B18" s="32" t="s">
        <v>15</v>
      </c>
      <c r="C18" s="32" t="s">
        <v>14</v>
      </c>
      <c r="D18" s="32" t="s">
        <v>13</v>
      </c>
      <c r="E18" s="32" t="s">
        <v>12</v>
      </c>
      <c r="F18" s="34" t="s">
        <v>11</v>
      </c>
      <c r="G18" s="32"/>
      <c r="H18" s="34" t="s">
        <v>10</v>
      </c>
      <c r="I18" s="32"/>
      <c r="J18" s="32" t="s">
        <v>9</v>
      </c>
      <c r="K18" s="32" t="s">
        <v>8</v>
      </c>
      <c r="L18" s="33" t="s">
        <v>7</v>
      </c>
      <c r="M18" s="33"/>
      <c r="N18" s="38" t="s">
        <v>6</v>
      </c>
      <c r="O18" s="32" t="s">
        <v>5</v>
      </c>
    </row>
    <row r="19" spans="1:17" ht="13.95" customHeight="1">
      <c r="A19" s="29">
        <f>Q19+1</f>
        <v>1</v>
      </c>
      <c r="B19" s="29">
        <v>77</v>
      </c>
      <c r="C19" s="29" t="s">
        <v>35</v>
      </c>
      <c r="D19" s="42" t="s">
        <v>36</v>
      </c>
      <c r="E19" s="29" t="s">
        <v>37</v>
      </c>
      <c r="F19" s="41">
        <f>G19/1000/86400</f>
        <v>2.8338645833333332E-2</v>
      </c>
      <c r="G19" s="29">
        <v>2448459</v>
      </c>
      <c r="H19" s="41">
        <f>I19/1000/86400</f>
        <v>2.8338645833333332E-2</v>
      </c>
      <c r="I19" s="42">
        <v>2448459</v>
      </c>
      <c r="K19" s="29">
        <v>13</v>
      </c>
      <c r="L19" s="30">
        <f>M19/1000</f>
        <v>48.62</v>
      </c>
      <c r="M19" s="30">
        <v>48620</v>
      </c>
      <c r="N19" s="39">
        <v>71.486595153808594</v>
      </c>
      <c r="O19" s="26">
        <v>1000</v>
      </c>
      <c r="Q19" s="29">
        <v>0</v>
      </c>
    </row>
    <row r="20" spans="1:17" ht="13.95" customHeight="1">
      <c r="A20" s="29">
        <f>Q20+1</f>
        <v>2</v>
      </c>
      <c r="B20" s="29">
        <v>21</v>
      </c>
      <c r="C20" s="29" t="s">
        <v>35</v>
      </c>
      <c r="D20" s="42" t="s">
        <v>38</v>
      </c>
      <c r="E20" s="29" t="s">
        <v>30</v>
      </c>
      <c r="F20" s="41">
        <f>G20/1000/86400</f>
        <v>3.0472407407407406E-2</v>
      </c>
      <c r="G20" s="29">
        <v>2632816</v>
      </c>
      <c r="H20" s="41">
        <f>I20/1000/86400</f>
        <v>3.9614120370370369E-2</v>
      </c>
      <c r="I20" s="42">
        <v>3422660</v>
      </c>
      <c r="K20" s="29">
        <v>10</v>
      </c>
      <c r="L20" s="30">
        <f>M20/1000</f>
        <v>37.4</v>
      </c>
      <c r="M20" s="30">
        <v>37400</v>
      </c>
      <c r="N20" s="39">
        <v>51.13916015625</v>
      </c>
      <c r="O20" s="26">
        <v>715.3599853515625</v>
      </c>
      <c r="Q20" s="29">
        <v>1</v>
      </c>
    </row>
    <row r="21" spans="1:17" ht="13.95" customHeight="1">
      <c r="A21" s="35" t="s">
        <v>21</v>
      </c>
      <c r="B21" s="42" t="s">
        <v>101</v>
      </c>
    </row>
    <row r="22" spans="1:17" ht="13.95" customHeight="1">
      <c r="A22" s="35" t="s">
        <v>17</v>
      </c>
      <c r="B22" s="42" t="s">
        <v>45</v>
      </c>
    </row>
    <row r="23" spans="1:17" ht="13.95" customHeight="1">
      <c r="A23" s="32" t="s">
        <v>16</v>
      </c>
      <c r="B23" s="32" t="s">
        <v>15</v>
      </c>
      <c r="C23" s="32" t="s">
        <v>14</v>
      </c>
      <c r="D23" s="32" t="s">
        <v>13</v>
      </c>
      <c r="E23" s="32" t="s">
        <v>12</v>
      </c>
      <c r="F23" s="34" t="s">
        <v>11</v>
      </c>
      <c r="G23" s="32"/>
      <c r="H23" s="34" t="s">
        <v>10</v>
      </c>
      <c r="I23" s="32"/>
      <c r="J23" s="32" t="s">
        <v>9</v>
      </c>
      <c r="K23" s="32" t="s">
        <v>8</v>
      </c>
      <c r="L23" s="33" t="s">
        <v>7</v>
      </c>
      <c r="M23" s="33"/>
      <c r="N23" s="38" t="s">
        <v>6</v>
      </c>
      <c r="O23" s="32" t="s">
        <v>5</v>
      </c>
    </row>
    <row r="24" spans="1:17" ht="13.95" customHeight="1">
      <c r="A24" s="29">
        <f>Q24+1</f>
        <v>1</v>
      </c>
      <c r="B24" s="29">
        <v>282</v>
      </c>
      <c r="C24" s="29" t="s">
        <v>46</v>
      </c>
      <c r="D24" s="42" t="s">
        <v>50</v>
      </c>
      <c r="E24" s="29" t="s">
        <v>30</v>
      </c>
      <c r="F24" s="41">
        <f>G24/1000/86400</f>
        <v>2.700707175925926E-2</v>
      </c>
      <c r="G24" s="29">
        <v>2333411</v>
      </c>
      <c r="H24" s="41">
        <f>I24/1000/86400</f>
        <v>2.700707175925926E-2</v>
      </c>
      <c r="I24" s="42">
        <v>2333411</v>
      </c>
      <c r="K24" s="29">
        <v>16</v>
      </c>
      <c r="L24" s="30">
        <f>M24/1000</f>
        <v>59.84</v>
      </c>
      <c r="M24" s="30">
        <v>59840</v>
      </c>
      <c r="N24" s="39">
        <v>92.321495056152344</v>
      </c>
      <c r="O24" s="26">
        <v>1000</v>
      </c>
      <c r="Q24" s="29">
        <v>0</v>
      </c>
    </row>
    <row r="25" spans="1:17" ht="13.95" customHeight="1">
      <c r="A25" s="29">
        <f>Q25+1</f>
        <v>2</v>
      </c>
      <c r="B25" s="29">
        <v>225</v>
      </c>
      <c r="C25" s="29" t="s">
        <v>46</v>
      </c>
      <c r="D25" s="42" t="s">
        <v>47</v>
      </c>
      <c r="E25" s="29" t="s">
        <v>30</v>
      </c>
      <c r="F25" s="41">
        <f>G25/1000/86400</f>
        <v>2.7070729166666668E-2</v>
      </c>
      <c r="G25" s="29">
        <v>2338911</v>
      </c>
      <c r="H25" s="41">
        <f>I25/1000/86400</f>
        <v>2.7070729166666668E-2</v>
      </c>
      <c r="I25" s="42">
        <v>2338911</v>
      </c>
      <c r="K25" s="29">
        <v>16</v>
      </c>
      <c r="L25" s="30">
        <f>M25/1000</f>
        <v>59.84</v>
      </c>
      <c r="M25" s="30">
        <v>59840</v>
      </c>
      <c r="N25" s="39">
        <v>92.104400634765625</v>
      </c>
      <c r="O25" s="26">
        <v>997.6400146484375</v>
      </c>
      <c r="Q25" s="29">
        <v>1</v>
      </c>
    </row>
    <row r="26" spans="1:17" ht="13.95" customHeight="1">
      <c r="A26" s="29">
        <f>Q26+1</f>
        <v>3</v>
      </c>
      <c r="B26" s="29">
        <v>21</v>
      </c>
      <c r="C26" s="29" t="s">
        <v>46</v>
      </c>
      <c r="D26" s="42" t="s">
        <v>48</v>
      </c>
      <c r="E26" s="29" t="s">
        <v>30</v>
      </c>
      <c r="F26" s="41">
        <f>G26/1000/86400</f>
        <v>2.7710578703703703E-2</v>
      </c>
      <c r="G26" s="29">
        <v>2394194</v>
      </c>
      <c r="H26" s="41">
        <f>I26/1000/86400</f>
        <v>2.7710578703703703E-2</v>
      </c>
      <c r="I26" s="42">
        <v>2394194</v>
      </c>
      <c r="K26" s="29">
        <v>16</v>
      </c>
      <c r="L26" s="30">
        <f>M26/1000</f>
        <v>59.84</v>
      </c>
      <c r="M26" s="30">
        <v>59840</v>
      </c>
      <c r="N26" s="39">
        <v>89.977668762207031</v>
      </c>
      <c r="O26" s="26">
        <v>974.6099853515625</v>
      </c>
      <c r="Q26" s="29">
        <v>2</v>
      </c>
    </row>
    <row r="27" spans="1:17" ht="13.95" customHeight="1">
      <c r="A27" s="29">
        <f>Q27+1</f>
        <v>4</v>
      </c>
      <c r="B27" s="29">
        <v>31</v>
      </c>
      <c r="C27" s="29" t="s">
        <v>46</v>
      </c>
      <c r="D27" s="42" t="s">
        <v>49</v>
      </c>
      <c r="E27" s="29" t="s">
        <v>30</v>
      </c>
      <c r="F27" s="41">
        <f>G27/1000/86400</f>
        <v>2.7156481481481483E-2</v>
      </c>
      <c r="G27" s="29">
        <v>2346320</v>
      </c>
      <c r="H27" s="41">
        <f>I27/1000/86400</f>
        <v>3.3423356481481481E-2</v>
      </c>
      <c r="I27" s="42">
        <v>2887778</v>
      </c>
      <c r="K27" s="29">
        <v>13</v>
      </c>
      <c r="L27" s="30">
        <f>M27/1000</f>
        <v>48.62</v>
      </c>
      <c r="M27" s="30">
        <v>48620</v>
      </c>
      <c r="N27" s="39">
        <v>74.598518371582031</v>
      </c>
      <c r="O27" s="26">
        <v>808.02001953125</v>
      </c>
      <c r="Q27" s="29">
        <v>3</v>
      </c>
    </row>
    <row r="28" spans="1:17" ht="13.95" customHeight="1">
      <c r="A28" s="35" t="s">
        <v>17</v>
      </c>
      <c r="B28" s="42" t="s">
        <v>51</v>
      </c>
    </row>
    <row r="29" spans="1:17" ht="13.95" customHeight="1">
      <c r="A29" s="32" t="s">
        <v>16</v>
      </c>
      <c r="B29" s="32" t="s">
        <v>15</v>
      </c>
      <c r="C29" s="32" t="s">
        <v>14</v>
      </c>
      <c r="D29" s="32" t="s">
        <v>13</v>
      </c>
      <c r="E29" s="32" t="s">
        <v>12</v>
      </c>
      <c r="F29" s="34" t="s">
        <v>11</v>
      </c>
      <c r="G29" s="32"/>
      <c r="H29" s="34" t="s">
        <v>10</v>
      </c>
      <c r="I29" s="32"/>
      <c r="J29" s="32" t="s">
        <v>9</v>
      </c>
      <c r="K29" s="32" t="s">
        <v>8</v>
      </c>
      <c r="L29" s="33" t="s">
        <v>7</v>
      </c>
      <c r="M29" s="33"/>
      <c r="N29" s="38" t="s">
        <v>6</v>
      </c>
      <c r="O29" s="32" t="s">
        <v>5</v>
      </c>
    </row>
    <row r="30" spans="1:17" ht="13.95" customHeight="1">
      <c r="A30" s="29">
        <f>Q30+1</f>
        <v>1</v>
      </c>
      <c r="B30" s="29">
        <v>84</v>
      </c>
      <c r="C30" s="29" t="s">
        <v>52</v>
      </c>
      <c r="D30" s="42" t="s">
        <v>77</v>
      </c>
      <c r="E30" s="29" t="s">
        <v>30</v>
      </c>
      <c r="F30" s="41">
        <f>G30/1000/86400</f>
        <v>2.7717395833333332E-2</v>
      </c>
      <c r="G30" s="29">
        <v>2394783</v>
      </c>
      <c r="H30" s="41">
        <f>I30/1000/86400</f>
        <v>2.7717395833333332E-2</v>
      </c>
      <c r="I30" s="42">
        <v>2394783</v>
      </c>
      <c r="K30" s="29">
        <v>14</v>
      </c>
      <c r="L30" s="30">
        <f>M30/1000</f>
        <v>52.36</v>
      </c>
      <c r="M30" s="30">
        <v>52360</v>
      </c>
      <c r="N30" s="39">
        <v>78.711097717285156</v>
      </c>
      <c r="O30" s="26">
        <v>1000</v>
      </c>
      <c r="Q30" s="29">
        <v>0</v>
      </c>
    </row>
    <row r="31" spans="1:17" ht="13.95" customHeight="1">
      <c r="A31" s="40" t="s">
        <v>22</v>
      </c>
      <c r="B31" s="29">
        <v>780</v>
      </c>
      <c r="C31" s="29" t="s">
        <v>52</v>
      </c>
      <c r="D31" s="42" t="s">
        <v>90</v>
      </c>
      <c r="E31" s="29" t="s">
        <v>30</v>
      </c>
      <c r="F31" s="41">
        <f>G31/1000/86400</f>
        <v>2.5643240740740741E-2</v>
      </c>
      <c r="G31" s="29">
        <v>2215576</v>
      </c>
      <c r="H31" s="41">
        <f>I31/1000/86400</f>
        <v>0</v>
      </c>
      <c r="I31" s="42">
        <v>0</v>
      </c>
      <c r="J31" s="42" t="s">
        <v>44</v>
      </c>
      <c r="K31" s="29">
        <v>12</v>
      </c>
      <c r="L31" s="30">
        <f>M31/1000</f>
        <v>44.88</v>
      </c>
      <c r="M31" s="30">
        <v>44880</v>
      </c>
      <c r="N31" s="39">
        <v>72.923698425292969</v>
      </c>
      <c r="O31" s="26">
        <v>0</v>
      </c>
      <c r="Q31" s="29">
        <v>0</v>
      </c>
    </row>
    <row r="32" spans="1:17" ht="13.95" customHeight="1">
      <c r="A32" s="40" t="s">
        <v>22</v>
      </c>
      <c r="B32" s="29">
        <v>99</v>
      </c>
      <c r="C32" s="29" t="s">
        <v>52</v>
      </c>
      <c r="D32" s="42" t="s">
        <v>53</v>
      </c>
      <c r="E32" s="29" t="s">
        <v>30</v>
      </c>
      <c r="F32" s="41">
        <f>G32/1000/86400</f>
        <v>7.9313888888888889E-3</v>
      </c>
      <c r="G32" s="29">
        <v>685272</v>
      </c>
      <c r="H32" s="41">
        <f>I32/1000/86400</f>
        <v>0</v>
      </c>
      <c r="I32" s="42">
        <v>0</v>
      </c>
      <c r="J32" s="42" t="s">
        <v>44</v>
      </c>
      <c r="K32" s="29">
        <v>4</v>
      </c>
      <c r="L32" s="30">
        <f>M32/1000</f>
        <v>14.96</v>
      </c>
      <c r="M32" s="30">
        <v>14960</v>
      </c>
      <c r="N32" s="39">
        <v>78.590690612792969</v>
      </c>
      <c r="O32" s="26">
        <v>0</v>
      </c>
      <c r="Q32" s="29">
        <v>1</v>
      </c>
    </row>
    <row r="33" spans="1:17" ht="13.95" customHeight="1">
      <c r="A33" s="35" t="s">
        <v>21</v>
      </c>
      <c r="B33" s="42" t="s">
        <v>102</v>
      </c>
    </row>
    <row r="34" spans="1:17" ht="13.95" customHeight="1">
      <c r="A34" s="35" t="s">
        <v>17</v>
      </c>
      <c r="B34" s="42" t="s">
        <v>55</v>
      </c>
    </row>
    <row r="35" spans="1:17" ht="13.95" customHeight="1">
      <c r="A35" s="32" t="s">
        <v>16</v>
      </c>
      <c r="B35" s="32" t="s">
        <v>15</v>
      </c>
      <c r="C35" s="32" t="s">
        <v>14</v>
      </c>
      <c r="D35" s="32" t="s">
        <v>13</v>
      </c>
      <c r="E35" s="32" t="s">
        <v>12</v>
      </c>
      <c r="F35" s="34" t="s">
        <v>11</v>
      </c>
      <c r="G35" s="32"/>
      <c r="H35" s="34" t="s">
        <v>10</v>
      </c>
      <c r="I35" s="32"/>
      <c r="J35" s="32" t="s">
        <v>9</v>
      </c>
      <c r="K35" s="32" t="s">
        <v>8</v>
      </c>
      <c r="L35" s="33" t="s">
        <v>7</v>
      </c>
      <c r="M35" s="33"/>
      <c r="N35" s="38" t="s">
        <v>6</v>
      </c>
      <c r="O35" s="32" t="s">
        <v>5</v>
      </c>
    </row>
    <row r="36" spans="1:17" ht="13.95" customHeight="1">
      <c r="A36" s="29">
        <f>Q36+1</f>
        <v>1</v>
      </c>
      <c r="B36" s="29">
        <v>1</v>
      </c>
      <c r="C36" s="29" t="s">
        <v>56</v>
      </c>
      <c r="D36" s="42" t="s">
        <v>57</v>
      </c>
      <c r="E36" s="29" t="s">
        <v>30</v>
      </c>
      <c r="F36" s="41">
        <f>G36/1000/86400</f>
        <v>2.9302592592592595E-2</v>
      </c>
      <c r="G36" s="29">
        <v>2531744</v>
      </c>
      <c r="H36" s="41">
        <f>I36/1000/86400</f>
        <v>2.9302592592592595E-2</v>
      </c>
      <c r="I36" s="42">
        <v>2531744</v>
      </c>
      <c r="K36" s="29">
        <v>20</v>
      </c>
      <c r="L36" s="30">
        <f>M36/1000</f>
        <v>74.8</v>
      </c>
      <c r="M36" s="30">
        <v>74800</v>
      </c>
      <c r="N36" s="39">
        <v>106.36146545410156</v>
      </c>
      <c r="O36" s="26">
        <v>1000</v>
      </c>
      <c r="Q36" s="29">
        <v>0</v>
      </c>
    </row>
    <row r="37" spans="1:17" ht="13.95" customHeight="1">
      <c r="A37" s="29">
        <f>Q37+1</f>
        <v>2</v>
      </c>
      <c r="B37" s="29">
        <v>10</v>
      </c>
      <c r="C37" s="29" t="s">
        <v>56</v>
      </c>
      <c r="D37" s="42" t="s">
        <v>59</v>
      </c>
      <c r="E37" s="29" t="s">
        <v>30</v>
      </c>
      <c r="F37" s="41">
        <f>G37/1000/86400</f>
        <v>3.0266967592592592E-2</v>
      </c>
      <c r="G37" s="29">
        <v>2615066</v>
      </c>
      <c r="H37" s="41">
        <f>I37/1000/86400</f>
        <v>3.0266967592592592E-2</v>
      </c>
      <c r="I37" s="42">
        <v>2615066</v>
      </c>
      <c r="K37" s="29">
        <v>20</v>
      </c>
      <c r="L37" s="30">
        <f>M37/1000</f>
        <v>74.8</v>
      </c>
      <c r="M37" s="30">
        <v>74800</v>
      </c>
      <c r="N37" s="39">
        <v>102.97254180908203</v>
      </c>
      <c r="O37" s="26">
        <v>968.1300048828125</v>
      </c>
      <c r="Q37" s="29">
        <v>1</v>
      </c>
    </row>
    <row r="38" spans="1:17" ht="13.95" customHeight="1">
      <c r="A38" s="29">
        <f>Q38+1</f>
        <v>3</v>
      </c>
      <c r="B38" s="29">
        <v>39</v>
      </c>
      <c r="C38" s="29" t="s">
        <v>56</v>
      </c>
      <c r="D38" s="42" t="s">
        <v>58</v>
      </c>
      <c r="E38" s="29" t="s">
        <v>30</v>
      </c>
      <c r="F38" s="41">
        <f>G38/1000/86400</f>
        <v>3.082929398148148E-2</v>
      </c>
      <c r="G38" s="29">
        <v>2663651</v>
      </c>
      <c r="H38" s="41">
        <f>I38/1000/86400</f>
        <v>3.2451886574074072E-2</v>
      </c>
      <c r="I38" s="42">
        <v>2803843</v>
      </c>
      <c r="K38" s="29">
        <v>19</v>
      </c>
      <c r="L38" s="30">
        <f>M38/1000</f>
        <v>71.06</v>
      </c>
      <c r="M38" s="30">
        <v>71060</v>
      </c>
      <c r="N38" s="39">
        <v>96.03961181640625</v>
      </c>
      <c r="O38" s="26">
        <v>902.95001220703125</v>
      </c>
      <c r="Q38" s="29">
        <v>2</v>
      </c>
    </row>
    <row r="39" spans="1:17" ht="13.95" customHeight="1">
      <c r="A39" s="40" t="s">
        <v>22</v>
      </c>
      <c r="B39" s="29">
        <v>72</v>
      </c>
      <c r="C39" s="29" t="s">
        <v>56</v>
      </c>
      <c r="D39" s="42" t="s">
        <v>60</v>
      </c>
      <c r="E39" s="29" t="s">
        <v>30</v>
      </c>
      <c r="F39" s="41">
        <f>G39/1000/86400</f>
        <v>1.5122847222222223E-2</v>
      </c>
      <c r="G39" s="29">
        <v>1306614</v>
      </c>
      <c r="H39" s="41">
        <f>I39/1000/86400</f>
        <v>0</v>
      </c>
      <c r="I39" s="42">
        <v>0</v>
      </c>
      <c r="J39" s="42" t="s">
        <v>44</v>
      </c>
      <c r="K39" s="29">
        <v>10</v>
      </c>
      <c r="L39" s="30">
        <f>M39/1000</f>
        <v>37.4</v>
      </c>
      <c r="M39" s="30">
        <v>37400</v>
      </c>
      <c r="N39" s="39">
        <v>103.04496765136719</v>
      </c>
      <c r="O39" s="26">
        <v>0</v>
      </c>
      <c r="Q39" s="29">
        <v>0</v>
      </c>
    </row>
    <row r="40" spans="1:17" ht="13.95" customHeight="1">
      <c r="A40" s="35" t="s">
        <v>17</v>
      </c>
      <c r="B40" s="42" t="s">
        <v>61</v>
      </c>
    </row>
    <row r="41" spans="1:17" ht="13.95" customHeight="1">
      <c r="A41" s="32" t="s">
        <v>16</v>
      </c>
      <c r="B41" s="32" t="s">
        <v>15</v>
      </c>
      <c r="C41" s="32" t="s">
        <v>14</v>
      </c>
      <c r="D41" s="32" t="s">
        <v>13</v>
      </c>
      <c r="E41" s="32" t="s">
        <v>12</v>
      </c>
      <c r="F41" s="34" t="s">
        <v>11</v>
      </c>
      <c r="G41" s="32"/>
      <c r="H41" s="34" t="s">
        <v>10</v>
      </c>
      <c r="I41" s="32"/>
      <c r="J41" s="32" t="s">
        <v>9</v>
      </c>
      <c r="K41" s="32" t="s">
        <v>8</v>
      </c>
      <c r="L41" s="33" t="s">
        <v>7</v>
      </c>
      <c r="M41" s="33"/>
      <c r="N41" s="38" t="s">
        <v>6</v>
      </c>
      <c r="O41" s="32" t="s">
        <v>5</v>
      </c>
    </row>
    <row r="42" spans="1:17" ht="13.95" customHeight="1">
      <c r="A42" s="29">
        <f>Q42+1</f>
        <v>1</v>
      </c>
      <c r="B42" s="29">
        <v>31</v>
      </c>
      <c r="C42" s="29" t="s">
        <v>62</v>
      </c>
      <c r="D42" s="42" t="s">
        <v>63</v>
      </c>
      <c r="E42" s="29" t="s">
        <v>30</v>
      </c>
      <c r="F42" s="41">
        <f>G42/1000/86400</f>
        <v>2.999048611111111E-2</v>
      </c>
      <c r="G42" s="29">
        <v>2591178</v>
      </c>
      <c r="H42" s="41">
        <f>I42/1000/86400</f>
        <v>2.999048611111111E-2</v>
      </c>
      <c r="I42" s="42">
        <v>2591178</v>
      </c>
      <c r="K42" s="29">
        <v>18</v>
      </c>
      <c r="L42" s="30">
        <f>M42/1000</f>
        <v>67.319999999999993</v>
      </c>
      <c r="M42" s="30">
        <v>67320</v>
      </c>
      <c r="N42" s="39">
        <v>93.5296630859375</v>
      </c>
      <c r="O42" s="26">
        <v>1000</v>
      </c>
      <c r="Q42" s="29">
        <v>0</v>
      </c>
    </row>
    <row r="43" spans="1:17" ht="13.95" customHeight="1">
      <c r="A43" s="29">
        <f>Q43+1</f>
        <v>2</v>
      </c>
      <c r="B43" s="29">
        <v>21</v>
      </c>
      <c r="C43" s="29" t="s">
        <v>62</v>
      </c>
      <c r="D43" s="42" t="s">
        <v>64</v>
      </c>
      <c r="E43" s="29" t="s">
        <v>30</v>
      </c>
      <c r="F43" s="41">
        <f>G43/1000/86400</f>
        <v>3.0272418981481478E-2</v>
      </c>
      <c r="G43" s="29">
        <v>2615537</v>
      </c>
      <c r="H43" s="41">
        <f>I43/1000/86400</f>
        <v>3.0272418981481478E-2</v>
      </c>
      <c r="I43" s="42">
        <v>2615537</v>
      </c>
      <c r="K43" s="29">
        <v>18</v>
      </c>
      <c r="L43" s="30">
        <f>M43/1000</f>
        <v>67.319999999999993</v>
      </c>
      <c r="M43" s="30">
        <v>67320</v>
      </c>
      <c r="N43" s="39">
        <v>92.658599853515625</v>
      </c>
      <c r="O43" s="26">
        <v>990.67999267578125</v>
      </c>
      <c r="Q43" s="29">
        <v>1</v>
      </c>
    </row>
    <row r="44" spans="1:17" ht="13.95" customHeight="1">
      <c r="A44" s="29">
        <f>Q44+1</f>
        <v>3</v>
      </c>
      <c r="B44" s="29">
        <v>84</v>
      </c>
      <c r="C44" s="29" t="s">
        <v>62</v>
      </c>
      <c r="D44" s="42" t="s">
        <v>80</v>
      </c>
      <c r="E44" s="29" t="s">
        <v>30</v>
      </c>
      <c r="F44" s="41">
        <f>G44/1000/86400</f>
        <v>3.0844386574074074E-2</v>
      </c>
      <c r="G44" s="29">
        <v>2664955</v>
      </c>
      <c r="H44" s="41">
        <f>I44/1000/86400</f>
        <v>3.2976307870370369E-2</v>
      </c>
      <c r="I44" s="42">
        <v>2849153</v>
      </c>
      <c r="J44" s="42" t="s">
        <v>103</v>
      </c>
      <c r="K44" s="29">
        <v>17</v>
      </c>
      <c r="L44" s="30">
        <f>M44/1000</f>
        <v>63.58</v>
      </c>
      <c r="M44" s="30">
        <v>63580</v>
      </c>
      <c r="N44" s="39">
        <v>85.888130187988281</v>
      </c>
      <c r="O44" s="26">
        <v>909.45001220703125</v>
      </c>
      <c r="Q44" s="29">
        <v>2</v>
      </c>
    </row>
    <row r="45" spans="1:17" ht="13.95" customHeight="1"/>
    <row r="46" spans="1:17" ht="13.95" customHeight="1">
      <c r="A46" s="28" t="s">
        <v>4</v>
      </c>
      <c r="B46" s="42" t="s">
        <v>104</v>
      </c>
    </row>
    <row r="47" spans="1:17" ht="13.95" customHeight="1">
      <c r="A47" s="28" t="s">
        <v>3</v>
      </c>
      <c r="B47" s="42" t="s">
        <v>70</v>
      </c>
      <c r="J47" s="27"/>
    </row>
    <row r="48" spans="1:17" ht="13.95" customHeight="1">
      <c r="A48" s="28" t="s">
        <v>2</v>
      </c>
      <c r="B48" s="42" t="s">
        <v>105</v>
      </c>
    </row>
    <row r="50" spans="1:13">
      <c r="A50" s="28" t="s">
        <v>1</v>
      </c>
      <c r="B50" s="42" t="s">
        <v>94</v>
      </c>
      <c r="F50" s="42"/>
      <c r="H50" s="42"/>
      <c r="L50" s="42"/>
      <c r="M50" s="42"/>
    </row>
    <row r="51" spans="1:13">
      <c r="A51" s="28" t="s">
        <v>0</v>
      </c>
      <c r="B51" s="42" t="s">
        <v>95</v>
      </c>
      <c r="F51" s="42"/>
      <c r="H51" s="42"/>
      <c r="L51" s="42"/>
      <c r="M51" s="42"/>
    </row>
  </sheetData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4"/>
  <sheetViews>
    <sheetView workbookViewId="0">
      <selection sqref="A1:XFD1048576"/>
    </sheetView>
  </sheetViews>
  <sheetFormatPr defaultColWidth="8.88671875" defaultRowHeight="14.4"/>
  <cols>
    <col min="1" max="1" width="18.6640625" style="42" customWidth="1"/>
    <col min="2" max="2" width="18.6640625" style="42" hidden="1" customWidth="1"/>
    <col min="3" max="3" width="19.6640625" style="42" bestFit="1" customWidth="1"/>
    <col min="4" max="4" width="17" style="42" bestFit="1" customWidth="1"/>
    <col min="5" max="6" width="19.88671875" style="42" customWidth="1"/>
    <col min="7" max="7" width="14.44140625" style="42" customWidth="1"/>
    <col min="8" max="8" width="14.44140625" style="42" bestFit="1" customWidth="1"/>
    <col min="9" max="9" width="14.44140625" style="27" customWidth="1"/>
    <col min="10" max="10" width="14.44140625" style="42" customWidth="1"/>
    <col min="11" max="11" width="14.44140625" style="27" customWidth="1"/>
    <col min="12" max="12" width="12.33203125" style="42" customWidth="1"/>
    <col min="13" max="13" width="21.88671875" style="42" customWidth="1"/>
    <col min="14" max="14" width="14.44140625" style="42" bestFit="1" customWidth="1"/>
    <col min="15" max="15" width="15.109375" style="26" bestFit="1" customWidth="1"/>
    <col min="16" max="16" width="13.33203125" style="26" customWidth="1"/>
    <col min="17" max="17" width="20.6640625" style="42" bestFit="1" customWidth="1"/>
    <col min="18" max="19" width="8.88671875" style="42" customWidth="1"/>
    <col min="20" max="20" width="9.109375" style="42" customWidth="1"/>
    <col min="21" max="21" width="8.88671875" style="42" customWidth="1"/>
    <col min="22" max="16384" width="8.88671875" style="42"/>
  </cols>
  <sheetData>
    <row r="1" spans="1:20">
      <c r="A1" s="35" t="s">
        <v>20</v>
      </c>
      <c r="B1" s="35"/>
      <c r="C1" s="42" t="s">
        <v>23</v>
      </c>
    </row>
    <row r="2" spans="1:20">
      <c r="A2" s="36"/>
      <c r="B2" s="36"/>
    </row>
    <row r="3" spans="1:20" ht="14.1" customHeight="1">
      <c r="A3" s="35" t="s">
        <v>114</v>
      </c>
      <c r="B3" s="35"/>
      <c r="C3" s="42" t="s">
        <v>40</v>
      </c>
    </row>
    <row r="4" spans="1:20" ht="14.1" customHeight="1">
      <c r="A4" s="60" t="s">
        <v>115</v>
      </c>
      <c r="B4" s="60"/>
      <c r="C4" s="60" t="s">
        <v>116</v>
      </c>
      <c r="D4" s="60" t="s">
        <v>117</v>
      </c>
      <c r="E4" s="60" t="s">
        <v>118</v>
      </c>
      <c r="F4" s="61" t="s">
        <v>119</v>
      </c>
      <c r="G4" s="60" t="s">
        <v>24</v>
      </c>
      <c r="H4" s="60" t="s">
        <v>73</v>
      </c>
      <c r="I4" s="60" t="s">
        <v>84</v>
      </c>
      <c r="J4" s="60" t="s">
        <v>94</v>
      </c>
      <c r="K4" s="42"/>
      <c r="M4" s="27"/>
      <c r="N4" s="27"/>
      <c r="O4" s="42"/>
    </row>
    <row r="5" spans="1:20" ht="14.1" customHeight="1">
      <c r="A5" s="29">
        <f>B5+1</f>
        <v>1</v>
      </c>
      <c r="B5" s="29">
        <v>0</v>
      </c>
      <c r="C5" s="42" t="s">
        <v>42</v>
      </c>
      <c r="D5" s="29" t="s">
        <v>43</v>
      </c>
      <c r="E5" s="62">
        <v>0</v>
      </c>
      <c r="F5" s="26">
        <v>0</v>
      </c>
      <c r="G5" s="26">
        <v>0</v>
      </c>
      <c r="H5" s="26"/>
      <c r="I5" s="26"/>
      <c r="J5" s="26"/>
      <c r="K5" s="26"/>
      <c r="N5" s="27"/>
      <c r="O5" s="27"/>
      <c r="P5" s="42"/>
    </row>
    <row r="6" spans="1:20" ht="14.1" customHeight="1">
      <c r="C6" s="29"/>
      <c r="D6" s="29"/>
      <c r="H6" s="29"/>
      <c r="I6" s="63"/>
      <c r="J6" s="29"/>
      <c r="K6" s="63"/>
      <c r="N6" s="29"/>
      <c r="O6" s="30"/>
      <c r="P6" s="30"/>
      <c r="Q6" s="29"/>
      <c r="T6" s="29"/>
    </row>
    <row r="7" spans="1:20" ht="14.1" customHeight="1">
      <c r="A7" s="35" t="s">
        <v>114</v>
      </c>
      <c r="B7" s="35"/>
      <c r="C7" s="42" t="s">
        <v>45</v>
      </c>
    </row>
    <row r="8" spans="1:20" ht="14.1" customHeight="1">
      <c r="A8" s="60" t="s">
        <v>115</v>
      </c>
      <c r="B8" s="60"/>
      <c r="C8" s="60" t="s">
        <v>116</v>
      </c>
      <c r="D8" s="60" t="s">
        <v>117</v>
      </c>
      <c r="E8" s="60" t="s">
        <v>118</v>
      </c>
      <c r="F8" s="61" t="s">
        <v>119</v>
      </c>
      <c r="G8" s="60" t="s">
        <v>24</v>
      </c>
      <c r="H8" s="60" t="s">
        <v>73</v>
      </c>
      <c r="I8" s="60" t="s">
        <v>84</v>
      </c>
      <c r="J8" s="60" t="s">
        <v>94</v>
      </c>
      <c r="K8" s="42"/>
      <c r="M8" s="27"/>
      <c r="N8" s="27"/>
      <c r="O8" s="42"/>
    </row>
    <row r="9" spans="1:20" ht="14.1" customHeight="1">
      <c r="A9" s="29">
        <f>B9+1</f>
        <v>1</v>
      </c>
      <c r="B9" s="29">
        <v>0</v>
      </c>
      <c r="C9" s="42" t="s">
        <v>47</v>
      </c>
      <c r="D9" s="29" t="s">
        <v>30</v>
      </c>
      <c r="E9" s="62">
        <v>3997.64013671875</v>
      </c>
      <c r="F9" s="26">
        <v>3997.64013671875</v>
      </c>
      <c r="G9" s="26">
        <v>1000</v>
      </c>
      <c r="H9" s="26">
        <v>1000</v>
      </c>
      <c r="I9" s="26">
        <v>1000</v>
      </c>
      <c r="J9" s="26">
        <v>997.6400146484375</v>
      </c>
      <c r="N9" s="27"/>
      <c r="O9" s="27"/>
      <c r="P9" s="42"/>
    </row>
    <row r="10" spans="1:20" ht="14.1" customHeight="1">
      <c r="A10" s="29">
        <f>B10+1</f>
        <v>2</v>
      </c>
      <c r="B10" s="29">
        <v>1</v>
      </c>
      <c r="C10" s="42" t="s">
        <v>50</v>
      </c>
      <c r="D10" s="29" t="s">
        <v>30</v>
      </c>
      <c r="E10" s="62">
        <v>3756.77001953125</v>
      </c>
      <c r="F10" s="26">
        <v>3756.77001953125</v>
      </c>
      <c r="G10" s="26">
        <v>912.80999755859375</v>
      </c>
      <c r="H10" s="26">
        <v>925.1300048828125</v>
      </c>
      <c r="I10" s="26">
        <v>918.83001708984375</v>
      </c>
      <c r="J10" s="26">
        <v>1000</v>
      </c>
      <c r="N10" s="27"/>
      <c r="O10" s="27"/>
      <c r="P10" s="42"/>
    </row>
    <row r="11" spans="1:20" ht="14.1" customHeight="1">
      <c r="A11" s="29">
        <f>B11+1</f>
        <v>3</v>
      </c>
      <c r="B11" s="29">
        <v>2</v>
      </c>
      <c r="C11" s="42" t="s">
        <v>48</v>
      </c>
      <c r="D11" s="29" t="s">
        <v>30</v>
      </c>
      <c r="E11" s="62">
        <v>3745.5</v>
      </c>
      <c r="F11" s="26">
        <v>3745.5</v>
      </c>
      <c r="G11" s="26">
        <v>943.30999755859375</v>
      </c>
      <c r="H11" s="26">
        <v>981.94000244140625</v>
      </c>
      <c r="I11" s="26">
        <v>845.6400146484375</v>
      </c>
      <c r="J11" s="26">
        <v>974.6099853515625</v>
      </c>
      <c r="N11" s="27"/>
      <c r="O11" s="27"/>
      <c r="P11" s="42"/>
    </row>
    <row r="12" spans="1:20" ht="14.1" customHeight="1">
      <c r="A12" s="29">
        <f>B12+1</f>
        <v>4</v>
      </c>
      <c r="B12" s="29">
        <v>3</v>
      </c>
      <c r="C12" s="42" t="s">
        <v>49</v>
      </c>
      <c r="D12" s="29" t="s">
        <v>30</v>
      </c>
      <c r="E12" s="62">
        <v>2632.22998046875</v>
      </c>
      <c r="F12" s="26">
        <v>2632.22998046875</v>
      </c>
      <c r="G12" s="26">
        <v>940.02001953125</v>
      </c>
      <c r="H12" s="26">
        <v>884.19000244140625</v>
      </c>
      <c r="I12" s="26">
        <v>0</v>
      </c>
      <c r="J12" s="26">
        <v>808.02001953125</v>
      </c>
      <c r="N12" s="27"/>
      <c r="O12" s="27"/>
      <c r="P12" s="42"/>
    </row>
    <row r="13" spans="1:20" ht="14.1" customHeight="1">
      <c r="C13" s="29"/>
      <c r="D13" s="29"/>
      <c r="H13" s="29"/>
      <c r="I13" s="63"/>
      <c r="J13" s="29"/>
      <c r="K13" s="63"/>
      <c r="N13" s="29"/>
      <c r="O13" s="30"/>
      <c r="P13" s="30"/>
      <c r="Q13" s="29"/>
      <c r="T13" s="29"/>
    </row>
    <row r="14" spans="1:20" ht="14.1" customHeight="1">
      <c r="A14" s="35" t="s">
        <v>114</v>
      </c>
      <c r="B14" s="35"/>
      <c r="C14" s="42" t="s">
        <v>51</v>
      </c>
    </row>
    <row r="15" spans="1:20" ht="14.1" customHeight="1">
      <c r="A15" s="60" t="s">
        <v>115</v>
      </c>
      <c r="B15" s="60"/>
      <c r="C15" s="60" t="s">
        <v>116</v>
      </c>
      <c r="D15" s="60" t="s">
        <v>117</v>
      </c>
      <c r="E15" s="60" t="s">
        <v>118</v>
      </c>
      <c r="F15" s="61" t="s">
        <v>119</v>
      </c>
      <c r="G15" s="60" t="s">
        <v>24</v>
      </c>
      <c r="H15" s="60" t="s">
        <v>73</v>
      </c>
      <c r="I15" s="60" t="s">
        <v>84</v>
      </c>
      <c r="J15" s="60" t="s">
        <v>94</v>
      </c>
      <c r="K15" s="42"/>
      <c r="M15" s="27"/>
      <c r="N15" s="27"/>
      <c r="O15" s="42"/>
    </row>
    <row r="16" spans="1:20" ht="14.1" customHeight="1">
      <c r="A16" s="29">
        <f>B16+1</f>
        <v>1</v>
      </c>
      <c r="B16" s="29">
        <v>0</v>
      </c>
      <c r="C16" s="42" t="s">
        <v>77</v>
      </c>
      <c r="D16" s="29" t="s">
        <v>30</v>
      </c>
      <c r="E16" s="62">
        <v>3000</v>
      </c>
      <c r="F16" s="26">
        <v>3000</v>
      </c>
      <c r="G16" s="26"/>
      <c r="H16" s="26">
        <v>1000</v>
      </c>
      <c r="I16" s="26">
        <v>1000</v>
      </c>
      <c r="J16" s="26">
        <v>1000</v>
      </c>
      <c r="N16" s="27"/>
      <c r="O16" s="27"/>
      <c r="P16" s="42"/>
    </row>
    <row r="17" spans="1:20" ht="14.1" customHeight="1">
      <c r="A17" s="29">
        <f>B17+1</f>
        <v>2</v>
      </c>
      <c r="B17" s="29">
        <v>1</v>
      </c>
      <c r="C17" s="42" t="s">
        <v>53</v>
      </c>
      <c r="D17" s="29" t="s">
        <v>30</v>
      </c>
      <c r="E17" s="62">
        <v>2943.85009765625</v>
      </c>
      <c r="F17" s="26">
        <v>2943.85009765625</v>
      </c>
      <c r="G17" s="26">
        <v>1000</v>
      </c>
      <c r="H17" s="26">
        <v>999.510009765625</v>
      </c>
      <c r="I17" s="26">
        <v>944.34002685546875</v>
      </c>
      <c r="J17" s="26">
        <v>0</v>
      </c>
      <c r="N17" s="27"/>
      <c r="O17" s="27"/>
      <c r="P17" s="42"/>
    </row>
    <row r="18" spans="1:20" ht="14.1" customHeight="1">
      <c r="A18" s="29">
        <f>B18+1</f>
        <v>3</v>
      </c>
      <c r="B18" s="29">
        <v>2</v>
      </c>
      <c r="C18" s="42" t="s">
        <v>90</v>
      </c>
      <c r="D18" s="29" t="s">
        <v>30</v>
      </c>
      <c r="E18" s="62">
        <v>0</v>
      </c>
      <c r="F18" s="26">
        <v>0</v>
      </c>
      <c r="G18" s="26"/>
      <c r="H18" s="26"/>
      <c r="I18" s="26">
        <v>0</v>
      </c>
      <c r="J18" s="26">
        <v>0</v>
      </c>
      <c r="N18" s="27"/>
      <c r="O18" s="27"/>
      <c r="P18" s="42"/>
    </row>
    <row r="19" spans="1:20" ht="14.1" customHeight="1">
      <c r="C19" s="29"/>
      <c r="D19" s="29"/>
      <c r="H19" s="29"/>
      <c r="I19" s="63"/>
      <c r="J19" s="29"/>
      <c r="K19" s="63"/>
      <c r="N19" s="29"/>
      <c r="O19" s="30"/>
      <c r="P19" s="30"/>
      <c r="Q19" s="29"/>
      <c r="T19" s="29"/>
    </row>
    <row r="20" spans="1:20" ht="14.1" customHeight="1">
      <c r="A20" s="35" t="s">
        <v>114</v>
      </c>
      <c r="B20" s="35"/>
      <c r="C20" s="42" t="s">
        <v>97</v>
      </c>
    </row>
    <row r="21" spans="1:20" ht="14.1" customHeight="1">
      <c r="A21" s="60" t="s">
        <v>115</v>
      </c>
      <c r="B21" s="60"/>
      <c r="C21" s="60" t="s">
        <v>116</v>
      </c>
      <c r="D21" s="60" t="s">
        <v>117</v>
      </c>
      <c r="E21" s="60" t="s">
        <v>118</v>
      </c>
      <c r="F21" s="61" t="s">
        <v>119</v>
      </c>
      <c r="G21" s="60" t="s">
        <v>24</v>
      </c>
      <c r="H21" s="60" t="s">
        <v>73</v>
      </c>
      <c r="I21" s="60" t="s">
        <v>84</v>
      </c>
      <c r="J21" s="60" t="s">
        <v>94</v>
      </c>
      <c r="K21" s="42"/>
      <c r="M21" s="27"/>
      <c r="N21" s="27"/>
      <c r="O21" s="42"/>
    </row>
    <row r="22" spans="1:20" ht="14.1" customHeight="1">
      <c r="A22" s="29">
        <f>B22+1</f>
        <v>1</v>
      </c>
      <c r="B22" s="29">
        <v>0</v>
      </c>
      <c r="C22" s="42" t="s">
        <v>99</v>
      </c>
      <c r="D22" s="29" t="s">
        <v>30</v>
      </c>
      <c r="E22" s="62">
        <v>1000</v>
      </c>
      <c r="F22" s="26">
        <v>1000</v>
      </c>
      <c r="G22" s="26"/>
      <c r="H22" s="26"/>
      <c r="I22" s="26"/>
      <c r="J22" s="26">
        <v>1000</v>
      </c>
      <c r="N22" s="27"/>
      <c r="O22" s="27"/>
      <c r="P22" s="42"/>
    </row>
    <row r="23" spans="1:20" ht="14.1" customHeight="1">
      <c r="C23" s="29"/>
      <c r="D23" s="29"/>
      <c r="H23" s="29"/>
      <c r="I23" s="63"/>
      <c r="J23" s="29"/>
      <c r="K23" s="63"/>
      <c r="N23" s="29"/>
      <c r="O23" s="30"/>
      <c r="P23" s="30"/>
      <c r="Q23" s="29"/>
      <c r="T23" s="29"/>
    </row>
    <row r="24" spans="1:20" ht="14.1" customHeight="1">
      <c r="A24" s="35" t="s">
        <v>114</v>
      </c>
      <c r="B24" s="35"/>
      <c r="C24" s="42" t="s">
        <v>27</v>
      </c>
    </row>
    <row r="25" spans="1:20" ht="14.1" customHeight="1">
      <c r="A25" s="60" t="s">
        <v>115</v>
      </c>
      <c r="B25" s="60"/>
      <c r="C25" s="60" t="s">
        <v>116</v>
      </c>
      <c r="D25" s="60" t="s">
        <v>117</v>
      </c>
      <c r="E25" s="60" t="s">
        <v>118</v>
      </c>
      <c r="F25" s="61" t="s">
        <v>119</v>
      </c>
      <c r="G25" s="60" t="s">
        <v>24</v>
      </c>
      <c r="H25" s="60" t="s">
        <v>73</v>
      </c>
      <c r="I25" s="60" t="s">
        <v>84</v>
      </c>
      <c r="J25" s="60" t="s">
        <v>94</v>
      </c>
      <c r="K25" s="42"/>
      <c r="M25" s="27"/>
      <c r="N25" s="27"/>
      <c r="O25" s="42"/>
    </row>
    <row r="26" spans="1:20" ht="14.1" customHeight="1">
      <c r="A26" s="29">
        <f>B26+1</f>
        <v>1</v>
      </c>
      <c r="B26" s="29">
        <v>0</v>
      </c>
      <c r="C26" s="42" t="s">
        <v>29</v>
      </c>
      <c r="D26" s="29" t="s">
        <v>30</v>
      </c>
      <c r="E26" s="62">
        <v>4000</v>
      </c>
      <c r="F26" s="26">
        <v>4000</v>
      </c>
      <c r="G26" s="26">
        <v>1000</v>
      </c>
      <c r="H26" s="26">
        <v>1000</v>
      </c>
      <c r="I26" s="26">
        <v>1000</v>
      </c>
      <c r="J26" s="26">
        <v>1000</v>
      </c>
      <c r="N26" s="27"/>
      <c r="O26" s="27"/>
      <c r="P26" s="42"/>
    </row>
    <row r="27" spans="1:20" ht="14.1" customHeight="1">
      <c r="A27" s="29">
        <f>B27+1</f>
        <v>2</v>
      </c>
      <c r="B27" s="29">
        <v>1</v>
      </c>
      <c r="C27" s="42" t="s">
        <v>31</v>
      </c>
      <c r="D27" s="29" t="s">
        <v>30</v>
      </c>
      <c r="E27" s="62">
        <v>3557.919921875</v>
      </c>
      <c r="F27" s="26">
        <v>3557.919921875</v>
      </c>
      <c r="G27" s="26">
        <v>890.82000732421875</v>
      </c>
      <c r="H27" s="26">
        <v>872.22998046875</v>
      </c>
      <c r="I27" s="26">
        <v>964.03997802734375</v>
      </c>
      <c r="J27" s="26">
        <v>830.83001708984375</v>
      </c>
      <c r="N27" s="27"/>
      <c r="O27" s="27"/>
      <c r="P27" s="42"/>
    </row>
    <row r="28" spans="1:20" ht="14.1" customHeight="1">
      <c r="A28" s="29">
        <f>B28+1</f>
        <v>3</v>
      </c>
      <c r="B28" s="29">
        <v>2</v>
      </c>
      <c r="C28" s="42" t="s">
        <v>32</v>
      </c>
      <c r="D28" s="29" t="s">
        <v>30</v>
      </c>
      <c r="E28" s="62">
        <v>3449.349853515625</v>
      </c>
      <c r="F28" s="26">
        <v>3449.349853515625</v>
      </c>
      <c r="G28" s="26">
        <v>839.46002197265625</v>
      </c>
      <c r="H28" s="26">
        <v>998.719970703125</v>
      </c>
      <c r="I28" s="26">
        <v>833.42999267578125</v>
      </c>
      <c r="J28" s="26">
        <v>777.739990234375</v>
      </c>
      <c r="N28" s="27"/>
      <c r="O28" s="27"/>
      <c r="P28" s="42"/>
    </row>
    <row r="29" spans="1:20" ht="14.1" customHeight="1">
      <c r="A29" s="29">
        <f>B29+1</f>
        <v>4</v>
      </c>
      <c r="B29" s="29">
        <v>3</v>
      </c>
      <c r="C29" s="42" t="s">
        <v>33</v>
      </c>
      <c r="D29" s="29" t="s">
        <v>30</v>
      </c>
      <c r="E29" s="62">
        <v>1622.56005859375</v>
      </c>
      <c r="F29" s="26">
        <v>1622.56005859375</v>
      </c>
      <c r="G29" s="26">
        <v>774.3800048828125</v>
      </c>
      <c r="H29" s="26">
        <v>0</v>
      </c>
      <c r="I29" s="26">
        <v>848.17999267578125</v>
      </c>
      <c r="J29" s="26"/>
      <c r="N29" s="27"/>
      <c r="O29" s="27"/>
      <c r="P29" s="42"/>
    </row>
    <row r="30" spans="1:20" ht="14.1" customHeight="1">
      <c r="C30" s="29"/>
      <c r="D30" s="29"/>
      <c r="H30" s="29"/>
      <c r="I30" s="63"/>
      <c r="J30" s="29"/>
      <c r="K30" s="63"/>
      <c r="N30" s="29"/>
      <c r="O30" s="30"/>
      <c r="P30" s="30"/>
      <c r="Q30" s="29"/>
      <c r="T30" s="29"/>
    </row>
    <row r="31" spans="1:20" ht="14.1" customHeight="1">
      <c r="A31" s="35" t="s">
        <v>114</v>
      </c>
      <c r="B31" s="35"/>
      <c r="C31" s="42" t="s">
        <v>55</v>
      </c>
    </row>
    <row r="32" spans="1:20" ht="14.1" customHeight="1">
      <c r="A32" s="60" t="s">
        <v>115</v>
      </c>
      <c r="B32" s="60"/>
      <c r="C32" s="60" t="s">
        <v>116</v>
      </c>
      <c r="D32" s="60" t="s">
        <v>117</v>
      </c>
      <c r="E32" s="60" t="s">
        <v>118</v>
      </c>
      <c r="F32" s="61" t="s">
        <v>119</v>
      </c>
      <c r="G32" s="60" t="s">
        <v>24</v>
      </c>
      <c r="H32" s="60" t="s">
        <v>73</v>
      </c>
      <c r="I32" s="60" t="s">
        <v>84</v>
      </c>
      <c r="J32" s="60" t="s">
        <v>94</v>
      </c>
      <c r="K32" s="42"/>
      <c r="M32" s="27"/>
      <c r="N32" s="27"/>
      <c r="O32" s="42"/>
    </row>
    <row r="33" spans="1:20" ht="14.1" customHeight="1">
      <c r="A33" s="29">
        <f>B33+1</f>
        <v>1</v>
      </c>
      <c r="B33" s="29">
        <v>0</v>
      </c>
      <c r="C33" s="42" t="s">
        <v>59</v>
      </c>
      <c r="D33" s="29" t="s">
        <v>30</v>
      </c>
      <c r="E33" s="62">
        <v>3909.159912109375</v>
      </c>
      <c r="F33" s="26">
        <v>3909.159912109375</v>
      </c>
      <c r="G33" s="26">
        <v>993.03997802734375</v>
      </c>
      <c r="H33" s="26">
        <v>947.989990234375</v>
      </c>
      <c r="I33" s="26">
        <v>1000</v>
      </c>
      <c r="J33" s="26">
        <v>968.1300048828125</v>
      </c>
      <c r="K33" s="42"/>
      <c r="M33" s="27"/>
      <c r="N33" s="27"/>
      <c r="O33" s="42"/>
    </row>
    <row r="34" spans="1:20" ht="14.1" customHeight="1">
      <c r="A34" s="29">
        <f>B34+1</f>
        <v>2</v>
      </c>
      <c r="B34" s="29">
        <v>1</v>
      </c>
      <c r="C34" s="42" t="s">
        <v>58</v>
      </c>
      <c r="D34" s="29" t="s">
        <v>30</v>
      </c>
      <c r="E34" s="62">
        <v>3849.449951171875</v>
      </c>
      <c r="F34" s="26">
        <v>3849.449951171875</v>
      </c>
      <c r="G34" s="26">
        <v>993.82000732421875</v>
      </c>
      <c r="H34" s="26">
        <v>972.6300048828125</v>
      </c>
      <c r="I34" s="26">
        <v>980.04998779296875</v>
      </c>
      <c r="J34" s="26">
        <v>902.95001220703125</v>
      </c>
      <c r="K34" s="42"/>
      <c r="M34" s="27"/>
      <c r="N34" s="27"/>
      <c r="O34" s="42"/>
    </row>
    <row r="35" spans="1:20" ht="14.1" customHeight="1">
      <c r="A35" s="29">
        <f>B35+1</f>
        <v>3</v>
      </c>
      <c r="B35" s="29">
        <v>2</v>
      </c>
      <c r="C35" s="42" t="s">
        <v>57</v>
      </c>
      <c r="D35" s="29" t="s">
        <v>30</v>
      </c>
      <c r="E35" s="62">
        <v>2998.14990234375</v>
      </c>
      <c r="F35" s="26">
        <v>2998.14990234375</v>
      </c>
      <c r="G35" s="26">
        <v>1000</v>
      </c>
      <c r="H35" s="26">
        <v>998.1500244140625</v>
      </c>
      <c r="I35" s="26">
        <v>0</v>
      </c>
      <c r="J35" s="26">
        <v>1000</v>
      </c>
      <c r="K35" s="42"/>
      <c r="M35" s="27"/>
      <c r="N35" s="27"/>
      <c r="O35" s="42"/>
    </row>
    <row r="36" spans="1:20" ht="14.1" customHeight="1">
      <c r="A36" s="29">
        <f>B36+1</f>
        <v>4</v>
      </c>
      <c r="B36" s="29">
        <v>3</v>
      </c>
      <c r="C36" s="42" t="s">
        <v>60</v>
      </c>
      <c r="D36" s="29" t="s">
        <v>30</v>
      </c>
      <c r="E36" s="62">
        <v>2868.81982421875</v>
      </c>
      <c r="F36" s="26">
        <v>2868.81982421875</v>
      </c>
      <c r="G36" s="26">
        <v>873.0999755859375</v>
      </c>
      <c r="H36" s="26">
        <v>1000</v>
      </c>
      <c r="I36" s="26">
        <v>995.719970703125</v>
      </c>
      <c r="J36" s="26">
        <v>0</v>
      </c>
      <c r="K36" s="42"/>
      <c r="M36" s="27"/>
      <c r="N36" s="27"/>
      <c r="O36" s="42"/>
    </row>
    <row r="37" spans="1:20" ht="14.1" customHeight="1">
      <c r="C37" s="29"/>
      <c r="D37" s="29"/>
      <c r="H37" s="29"/>
      <c r="I37" s="63"/>
      <c r="J37" s="29"/>
      <c r="K37" s="63"/>
      <c r="N37" s="29"/>
      <c r="O37" s="30"/>
      <c r="P37" s="30"/>
      <c r="Q37" s="29"/>
      <c r="T37" s="29"/>
    </row>
    <row r="38" spans="1:20" ht="14.1" customHeight="1">
      <c r="A38" s="35" t="s">
        <v>114</v>
      </c>
      <c r="B38" s="35"/>
      <c r="C38" s="42" t="s">
        <v>61</v>
      </c>
    </row>
    <row r="39" spans="1:20" ht="14.1" customHeight="1">
      <c r="A39" s="60" t="s">
        <v>115</v>
      </c>
      <c r="B39" s="60"/>
      <c r="C39" s="60" t="s">
        <v>116</v>
      </c>
      <c r="D39" s="60" t="s">
        <v>117</v>
      </c>
      <c r="E39" s="60" t="s">
        <v>118</v>
      </c>
      <c r="F39" s="61" t="s">
        <v>119</v>
      </c>
      <c r="G39" s="60" t="s">
        <v>24</v>
      </c>
      <c r="H39" s="60" t="s">
        <v>73</v>
      </c>
      <c r="I39" s="60" t="s">
        <v>84</v>
      </c>
      <c r="J39" s="60" t="s">
        <v>94</v>
      </c>
      <c r="K39" s="42"/>
      <c r="M39" s="27"/>
      <c r="N39" s="27"/>
      <c r="O39" s="42"/>
    </row>
    <row r="40" spans="1:20" ht="14.1" customHeight="1">
      <c r="A40" s="29">
        <f>B40+1</f>
        <v>1</v>
      </c>
      <c r="B40" s="29">
        <v>0</v>
      </c>
      <c r="C40" s="42" t="s">
        <v>63</v>
      </c>
      <c r="D40" s="29" t="s">
        <v>30</v>
      </c>
      <c r="E40" s="62">
        <v>3917.5400390625</v>
      </c>
      <c r="F40" s="26">
        <v>3917.5400390625</v>
      </c>
      <c r="G40" s="26">
        <v>1000</v>
      </c>
      <c r="H40" s="26">
        <v>1000</v>
      </c>
      <c r="I40" s="26">
        <v>917.53997802734375</v>
      </c>
      <c r="J40" s="26">
        <v>1000</v>
      </c>
      <c r="K40" s="42"/>
      <c r="M40" s="27"/>
      <c r="N40" s="27"/>
      <c r="O40" s="42"/>
    </row>
    <row r="41" spans="1:20" ht="14.1" customHeight="1">
      <c r="A41" s="29">
        <f>B41+1</f>
        <v>2</v>
      </c>
      <c r="B41" s="29">
        <v>1</v>
      </c>
      <c r="C41" s="42" t="s">
        <v>64</v>
      </c>
      <c r="D41" s="29" t="s">
        <v>30</v>
      </c>
      <c r="E41" s="62">
        <v>2620.43994140625</v>
      </c>
      <c r="F41" s="26">
        <v>2620.43994140625</v>
      </c>
      <c r="G41" s="26">
        <v>0</v>
      </c>
      <c r="H41" s="26">
        <v>766.280029296875</v>
      </c>
      <c r="I41" s="26">
        <v>863.47998046875</v>
      </c>
      <c r="J41" s="26">
        <v>990.67999267578125</v>
      </c>
      <c r="K41" s="42"/>
      <c r="M41" s="27"/>
      <c r="N41" s="27"/>
      <c r="O41" s="42"/>
    </row>
    <row r="42" spans="1:20" ht="14.1" customHeight="1">
      <c r="A42" s="29">
        <f>B42+1</f>
        <v>3</v>
      </c>
      <c r="B42" s="29">
        <v>2</v>
      </c>
      <c r="C42" s="42" t="s">
        <v>80</v>
      </c>
      <c r="D42" s="29" t="s">
        <v>30</v>
      </c>
      <c r="E42" s="62">
        <v>1909.449951171875</v>
      </c>
      <c r="F42" s="26">
        <v>1909.449951171875</v>
      </c>
      <c r="G42" s="26"/>
      <c r="H42" s="26"/>
      <c r="I42" s="26">
        <v>1000</v>
      </c>
      <c r="J42" s="26">
        <v>909.45001220703125</v>
      </c>
      <c r="K42" s="42"/>
      <c r="M42" s="27"/>
      <c r="N42" s="27"/>
      <c r="O42" s="42"/>
    </row>
    <row r="43" spans="1:20" ht="14.1" customHeight="1">
      <c r="C43" s="29"/>
      <c r="D43" s="29"/>
      <c r="H43" s="29"/>
      <c r="I43" s="63"/>
      <c r="J43" s="29"/>
      <c r="K43" s="63"/>
      <c r="N43" s="29"/>
      <c r="O43" s="30"/>
      <c r="P43" s="30"/>
      <c r="Q43" s="29"/>
      <c r="T43" s="29"/>
    </row>
    <row r="44" spans="1:20" ht="14.1" customHeight="1">
      <c r="A44" s="35" t="s">
        <v>114</v>
      </c>
      <c r="B44" s="35"/>
      <c r="C44" s="42" t="s">
        <v>66</v>
      </c>
    </row>
    <row r="45" spans="1:20" ht="14.1" customHeight="1">
      <c r="A45" s="60" t="s">
        <v>115</v>
      </c>
      <c r="B45" s="60"/>
      <c r="C45" s="60" t="s">
        <v>116</v>
      </c>
      <c r="D45" s="60" t="s">
        <v>117</v>
      </c>
      <c r="E45" s="60" t="s">
        <v>118</v>
      </c>
      <c r="F45" s="61" t="s">
        <v>119</v>
      </c>
      <c r="G45" s="60" t="s">
        <v>24</v>
      </c>
      <c r="H45" s="60" t="s">
        <v>73</v>
      </c>
      <c r="I45" s="60" t="s">
        <v>84</v>
      </c>
      <c r="J45" s="60" t="s">
        <v>94</v>
      </c>
      <c r="K45" s="42"/>
      <c r="M45" s="27"/>
      <c r="N45" s="27"/>
      <c r="O45" s="42"/>
    </row>
    <row r="46" spans="1:20" ht="14.1" customHeight="1">
      <c r="A46" s="29">
        <f>B46+1</f>
        <v>1</v>
      </c>
      <c r="B46" s="29">
        <v>0</v>
      </c>
      <c r="C46" s="42" t="s">
        <v>68</v>
      </c>
      <c r="D46" s="29" t="s">
        <v>30</v>
      </c>
      <c r="E46" s="62">
        <v>3936.080078125</v>
      </c>
      <c r="F46" s="26">
        <v>3936.080078125</v>
      </c>
      <c r="G46" s="26">
        <v>1000</v>
      </c>
      <c r="H46" s="26">
        <v>936.08001708984375</v>
      </c>
      <c r="I46" s="26">
        <v>1000</v>
      </c>
      <c r="J46" s="26">
        <v>1000</v>
      </c>
      <c r="K46" s="42"/>
      <c r="M46" s="27"/>
      <c r="N46" s="27"/>
      <c r="O46" s="42"/>
    </row>
    <row r="47" spans="1:20" ht="14.1" customHeight="1">
      <c r="A47" s="29">
        <f>B47+1</f>
        <v>2</v>
      </c>
      <c r="B47" s="29">
        <v>1</v>
      </c>
      <c r="C47" s="42" t="s">
        <v>80</v>
      </c>
      <c r="D47" s="29" t="s">
        <v>30</v>
      </c>
      <c r="E47" s="62">
        <v>943.3900146484375</v>
      </c>
      <c r="F47" s="26">
        <v>943.3900146484375</v>
      </c>
      <c r="G47" s="26"/>
      <c r="H47" s="26">
        <v>943.3900146484375</v>
      </c>
      <c r="I47" s="26"/>
      <c r="J47" s="26"/>
      <c r="K47" s="42"/>
      <c r="M47" s="27"/>
      <c r="N47" s="27"/>
      <c r="O47" s="42"/>
    </row>
    <row r="48" spans="1:20" ht="14.1" customHeight="1">
      <c r="A48" s="29">
        <f>B48+1</f>
        <v>3</v>
      </c>
      <c r="B48" s="29">
        <v>2</v>
      </c>
      <c r="C48" s="42" t="s">
        <v>88</v>
      </c>
      <c r="D48" s="29" t="s">
        <v>30</v>
      </c>
      <c r="E48" s="62">
        <v>903.8499755859375</v>
      </c>
      <c r="F48" s="26">
        <v>903.8499755859375</v>
      </c>
      <c r="G48" s="26"/>
      <c r="H48" s="26"/>
      <c r="I48" s="26">
        <v>903.8499755859375</v>
      </c>
      <c r="J48" s="26"/>
      <c r="K48" s="42"/>
      <c r="M48" s="27"/>
      <c r="N48" s="27"/>
      <c r="O48" s="42"/>
    </row>
    <row r="49" spans="1:20" ht="14.1" customHeight="1">
      <c r="C49" s="29"/>
      <c r="D49" s="29"/>
      <c r="H49" s="29"/>
      <c r="I49" s="63"/>
      <c r="J49" s="29"/>
      <c r="K49" s="63"/>
      <c r="N49" s="29"/>
      <c r="O49" s="30"/>
      <c r="P49" s="30"/>
      <c r="Q49" s="29"/>
      <c r="T49" s="29"/>
    </row>
    <row r="50" spans="1:20" ht="14.1" customHeight="1">
      <c r="A50" s="35" t="s">
        <v>114</v>
      </c>
      <c r="B50" s="35"/>
      <c r="C50" s="42" t="s">
        <v>34</v>
      </c>
    </row>
    <row r="51" spans="1:20" ht="14.1" customHeight="1">
      <c r="A51" s="60" t="s">
        <v>115</v>
      </c>
      <c r="B51" s="60"/>
      <c r="C51" s="60" t="s">
        <v>116</v>
      </c>
      <c r="D51" s="60" t="s">
        <v>117</v>
      </c>
      <c r="E51" s="60" t="s">
        <v>118</v>
      </c>
      <c r="F51" s="61" t="s">
        <v>119</v>
      </c>
      <c r="G51" s="60" t="s">
        <v>24</v>
      </c>
      <c r="H51" s="60" t="s">
        <v>73</v>
      </c>
      <c r="I51" s="60" t="s">
        <v>84</v>
      </c>
      <c r="J51" s="60" t="s">
        <v>94</v>
      </c>
      <c r="K51" s="42"/>
      <c r="M51" s="27"/>
      <c r="N51" s="27"/>
      <c r="O51" s="42"/>
    </row>
    <row r="52" spans="1:20" ht="14.1" customHeight="1">
      <c r="A52" s="29">
        <f>B52+1</f>
        <v>1</v>
      </c>
      <c r="B52" s="29">
        <v>0</v>
      </c>
      <c r="C52" s="42" t="s">
        <v>38</v>
      </c>
      <c r="D52" s="29" t="s">
        <v>30</v>
      </c>
      <c r="E52" s="62">
        <v>4000</v>
      </c>
      <c r="F52" s="26">
        <v>4000</v>
      </c>
      <c r="G52" s="26">
        <v>1000</v>
      </c>
      <c r="H52" s="26">
        <v>1000</v>
      </c>
      <c r="I52" s="26">
        <v>1000</v>
      </c>
      <c r="J52" s="26">
        <v>1000</v>
      </c>
      <c r="K52" s="42"/>
      <c r="M52" s="27"/>
      <c r="N52" s="27"/>
      <c r="O52" s="42"/>
    </row>
    <row r="53" spans="1:20" ht="14.1" customHeight="1">
      <c r="C53" s="29"/>
      <c r="D53" s="29"/>
      <c r="H53" s="29"/>
      <c r="I53" s="63"/>
      <c r="J53" s="29"/>
      <c r="K53" s="63"/>
      <c r="N53" s="29"/>
      <c r="O53" s="30"/>
      <c r="P53" s="30"/>
      <c r="Q53" s="29"/>
      <c r="T53" s="29"/>
    </row>
    <row r="54" spans="1:20" ht="14.1" customHeight="1">
      <c r="A54" s="64"/>
      <c r="B54" s="64"/>
    </row>
    <row r="55" spans="1:20" ht="14.1" customHeight="1"/>
    <row r="56" spans="1:20" ht="14.1" customHeight="1"/>
    <row r="57" spans="1:20" ht="14.1" customHeight="1"/>
    <row r="58" spans="1:20" ht="14.1" customHeight="1"/>
    <row r="59" spans="1:20" ht="14.1" customHeight="1"/>
    <row r="60" spans="1:20" ht="14.1" customHeight="1"/>
    <row r="61" spans="1:20" ht="14.1" customHeight="1"/>
    <row r="62" spans="1:20" ht="14.1" customHeight="1"/>
    <row r="63" spans="1:20" ht="14.1" customHeight="1"/>
    <row r="64" spans="1:20" ht="14.1" customHeight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9"/>
  <sheetViews>
    <sheetView topLeftCell="A31" zoomScaleNormal="100" workbookViewId="0">
      <selection activeCell="F46" sqref="F46:F47"/>
    </sheetView>
  </sheetViews>
  <sheetFormatPr defaultColWidth="8.88671875" defaultRowHeight="14.4"/>
  <cols>
    <col min="1" max="1" width="18.6640625" style="42" customWidth="1"/>
    <col min="2" max="2" width="18" style="42" customWidth="1"/>
    <col min="3" max="3" width="10.44140625" style="42" customWidth="1"/>
    <col min="4" max="4" width="19.88671875" style="42" customWidth="1"/>
    <col min="5" max="5" width="8.88671875" style="42" customWidth="1"/>
    <col min="6" max="6" width="12" style="27" customWidth="1"/>
    <col min="7" max="7" width="11.88671875" style="42" hidden="1" customWidth="1"/>
    <col min="8" max="8" width="12.33203125" style="27" customWidth="1"/>
    <col min="9" max="9" width="12.33203125" style="42" hidden="1" customWidth="1"/>
    <col min="10" max="10" width="21.88671875" style="42" customWidth="1"/>
    <col min="11" max="11" width="8.88671875" style="42" customWidth="1"/>
    <col min="12" max="12" width="13.33203125" style="26" bestFit="1" customWidth="1"/>
    <col min="13" max="13" width="13.33203125" style="26" hidden="1" customWidth="1"/>
    <col min="14" max="14" width="20.6640625" style="9" bestFit="1" customWidth="1"/>
    <col min="15" max="16" width="8.88671875" style="42" customWidth="1"/>
    <col min="17" max="17" width="0" style="42" hidden="1" customWidth="1"/>
    <col min="18" max="18" width="8.88671875" style="42" customWidth="1"/>
    <col min="19" max="16384" width="8.88671875" style="42"/>
  </cols>
  <sheetData>
    <row r="1" spans="1:17">
      <c r="A1" s="35" t="s">
        <v>20</v>
      </c>
      <c r="B1" s="42" t="s">
        <v>23</v>
      </c>
    </row>
    <row r="2" spans="1:17">
      <c r="A2" s="35" t="s">
        <v>19</v>
      </c>
      <c r="B2" s="42" t="s">
        <v>106</v>
      </c>
      <c r="E2" s="35" t="s">
        <v>18</v>
      </c>
      <c r="F2" s="37" t="s">
        <v>107</v>
      </c>
    </row>
    <row r="3" spans="1:17">
      <c r="A3" s="36"/>
    </row>
    <row r="4" spans="1:17" ht="14.1" customHeight="1">
      <c r="A4" s="35" t="s">
        <v>21</v>
      </c>
      <c r="B4" s="42" t="s">
        <v>108</v>
      </c>
    </row>
    <row r="5" spans="1:17" ht="14.1" customHeight="1">
      <c r="A5" s="35" t="s">
        <v>17</v>
      </c>
      <c r="B5" s="42" t="s">
        <v>97</v>
      </c>
    </row>
    <row r="6" spans="1:17" ht="14.1" customHeight="1">
      <c r="A6" s="32" t="s">
        <v>16</v>
      </c>
      <c r="B6" s="32" t="s">
        <v>15</v>
      </c>
      <c r="C6" s="32" t="s">
        <v>14</v>
      </c>
      <c r="D6" s="32" t="s">
        <v>13</v>
      </c>
      <c r="E6" s="32" t="s">
        <v>12</v>
      </c>
      <c r="F6" s="34" t="s">
        <v>11</v>
      </c>
      <c r="G6" s="32"/>
      <c r="H6" s="34" t="s">
        <v>10</v>
      </c>
      <c r="I6" s="32"/>
      <c r="J6" s="32" t="s">
        <v>9</v>
      </c>
      <c r="K6" s="32" t="s">
        <v>8</v>
      </c>
      <c r="L6" s="33" t="s">
        <v>7</v>
      </c>
      <c r="M6" s="33"/>
      <c r="N6" s="38" t="s">
        <v>6</v>
      </c>
      <c r="O6" s="32" t="s">
        <v>5</v>
      </c>
    </row>
    <row r="7" spans="1:17" ht="14.1" customHeight="1">
      <c r="A7" s="35" t="s">
        <v>17</v>
      </c>
      <c r="B7" s="42" t="s">
        <v>27</v>
      </c>
    </row>
    <row r="8" spans="1:17" ht="14.1" customHeight="1">
      <c r="A8" s="32" t="s">
        <v>16</v>
      </c>
      <c r="B8" s="32" t="s">
        <v>15</v>
      </c>
      <c r="C8" s="32" t="s">
        <v>14</v>
      </c>
      <c r="D8" s="32" t="s">
        <v>13</v>
      </c>
      <c r="E8" s="32" t="s">
        <v>12</v>
      </c>
      <c r="F8" s="34" t="s">
        <v>11</v>
      </c>
      <c r="G8" s="32"/>
      <c r="H8" s="34" t="s">
        <v>10</v>
      </c>
      <c r="I8" s="32"/>
      <c r="J8" s="32" t="s">
        <v>9</v>
      </c>
      <c r="K8" s="32" t="s">
        <v>8</v>
      </c>
      <c r="L8" s="33" t="s">
        <v>7</v>
      </c>
      <c r="M8" s="33"/>
      <c r="N8" s="38" t="s">
        <v>6</v>
      </c>
      <c r="O8" s="32" t="s">
        <v>5</v>
      </c>
    </row>
    <row r="9" spans="1:17" ht="14.1" customHeight="1">
      <c r="A9" s="29">
        <f>Q9+1</f>
        <v>1</v>
      </c>
      <c r="B9" s="29">
        <v>282</v>
      </c>
      <c r="C9" s="29" t="s">
        <v>28</v>
      </c>
      <c r="D9" s="42" t="s">
        <v>29</v>
      </c>
      <c r="E9" s="29" t="s">
        <v>30</v>
      </c>
      <c r="F9" s="41">
        <f>G9/1000/86400</f>
        <v>2.1830277777777778E-2</v>
      </c>
      <c r="G9" s="29">
        <v>1886136</v>
      </c>
      <c r="H9" s="41">
        <f>I9/1000/86400</f>
        <v>2.1830277777777778E-2</v>
      </c>
      <c r="I9" s="42">
        <v>1886136</v>
      </c>
      <c r="K9" s="29">
        <v>8</v>
      </c>
      <c r="L9" s="30">
        <f>M9/1000</f>
        <v>31.5</v>
      </c>
      <c r="M9" s="30">
        <v>31500</v>
      </c>
      <c r="N9" s="39">
        <v>60.122917175292969</v>
      </c>
      <c r="O9" s="26">
        <v>1000</v>
      </c>
      <c r="Q9" s="29">
        <v>0</v>
      </c>
    </row>
    <row r="10" spans="1:17" ht="14.1" customHeight="1">
      <c r="A10" s="29">
        <f>Q10+1</f>
        <v>2</v>
      </c>
      <c r="B10" s="29">
        <v>31</v>
      </c>
      <c r="C10" s="29" t="s">
        <v>28</v>
      </c>
      <c r="D10" s="42" t="s">
        <v>31</v>
      </c>
      <c r="E10" s="29" t="s">
        <v>30</v>
      </c>
      <c r="F10" s="41">
        <f>G10/1000/86400</f>
        <v>2.4534062499999999E-2</v>
      </c>
      <c r="G10" s="29">
        <v>2119743</v>
      </c>
      <c r="H10" s="41">
        <f>I10/1000/86400</f>
        <v>2.5188969907407412E-2</v>
      </c>
      <c r="I10" s="42">
        <v>2176327</v>
      </c>
      <c r="J10" s="42" t="s">
        <v>109</v>
      </c>
      <c r="K10" s="29">
        <v>8</v>
      </c>
      <c r="L10" s="30">
        <f>M10/1000</f>
        <v>31.5</v>
      </c>
      <c r="M10" s="30">
        <v>31500</v>
      </c>
      <c r="N10" s="39">
        <v>53.497051239013672</v>
      </c>
      <c r="O10" s="26">
        <v>866.65997314453125</v>
      </c>
      <c r="Q10" s="29">
        <v>1</v>
      </c>
    </row>
    <row r="11" spans="1:17" ht="14.1" customHeight="1">
      <c r="A11" s="29">
        <f>Q11+1</f>
        <v>3</v>
      </c>
      <c r="B11" s="29">
        <v>22</v>
      </c>
      <c r="C11" s="29" t="s">
        <v>28</v>
      </c>
      <c r="D11" s="42" t="s">
        <v>32</v>
      </c>
      <c r="E11" s="29" t="s">
        <v>30</v>
      </c>
      <c r="F11" s="41">
        <f>G11/1000/86400</f>
        <v>2.238212962962963E-2</v>
      </c>
      <c r="G11" s="29">
        <v>1933816</v>
      </c>
      <c r="H11" s="41">
        <f>I11/1000/86400</f>
        <v>2.5637708333333332E-2</v>
      </c>
      <c r="I11" s="42">
        <v>2215098</v>
      </c>
      <c r="K11" s="29">
        <v>7</v>
      </c>
      <c r="L11" s="30">
        <f>M11/1000</f>
        <v>27.5</v>
      </c>
      <c r="M11" s="30">
        <v>27500</v>
      </c>
      <c r="N11" s="39">
        <v>51.194114685058594</v>
      </c>
      <c r="O11" s="26">
        <v>851.489990234375</v>
      </c>
      <c r="Q11" s="29">
        <v>2</v>
      </c>
    </row>
    <row r="12" spans="1:17" ht="14.1" customHeight="1">
      <c r="A12" s="29">
        <f>Q12+1</f>
        <v>4</v>
      </c>
      <c r="B12" s="29">
        <v>10</v>
      </c>
      <c r="C12" s="29" t="s">
        <v>28</v>
      </c>
      <c r="D12" s="42" t="s">
        <v>33</v>
      </c>
      <c r="E12" s="29" t="s">
        <v>30</v>
      </c>
      <c r="F12" s="41">
        <f>G12/1000/86400</f>
        <v>2.6033923611111114E-2</v>
      </c>
      <c r="G12" s="29">
        <v>2249331</v>
      </c>
      <c r="H12" s="41">
        <f>I12/1000/86400</f>
        <v>2.6033923611111114E-2</v>
      </c>
      <c r="I12" s="42">
        <v>2249331</v>
      </c>
      <c r="K12" s="29">
        <v>8</v>
      </c>
      <c r="L12" s="30">
        <f>M12/1000</f>
        <v>31.5</v>
      </c>
      <c r="M12" s="30">
        <v>31500</v>
      </c>
      <c r="N12" s="39">
        <v>50.414989471435547</v>
      </c>
      <c r="O12" s="26">
        <v>838.530029296875</v>
      </c>
      <c r="Q12" s="29">
        <v>3</v>
      </c>
    </row>
    <row r="13" spans="1:17" ht="14.1" customHeight="1">
      <c r="A13" s="35" t="s">
        <v>17</v>
      </c>
      <c r="B13" s="42" t="s">
        <v>34</v>
      </c>
    </row>
    <row r="14" spans="1:17" ht="14.1" customHeight="1">
      <c r="A14" s="32" t="s">
        <v>16</v>
      </c>
      <c r="B14" s="32" t="s">
        <v>15</v>
      </c>
      <c r="C14" s="32" t="s">
        <v>14</v>
      </c>
      <c r="D14" s="32" t="s">
        <v>13</v>
      </c>
      <c r="E14" s="32" t="s">
        <v>12</v>
      </c>
      <c r="F14" s="34" t="s">
        <v>11</v>
      </c>
      <c r="G14" s="32"/>
      <c r="H14" s="34" t="s">
        <v>10</v>
      </c>
      <c r="I14" s="32"/>
      <c r="J14" s="32" t="s">
        <v>9</v>
      </c>
      <c r="K14" s="32" t="s">
        <v>8</v>
      </c>
      <c r="L14" s="33" t="s">
        <v>7</v>
      </c>
      <c r="M14" s="33"/>
      <c r="N14" s="38" t="s">
        <v>6</v>
      </c>
      <c r="O14" s="32" t="s">
        <v>5</v>
      </c>
    </row>
    <row r="15" spans="1:17" ht="14.1" customHeight="1">
      <c r="A15" s="29">
        <v>1</v>
      </c>
      <c r="B15" s="29">
        <v>21</v>
      </c>
      <c r="C15" s="29" t="s">
        <v>35</v>
      </c>
      <c r="D15" s="42" t="s">
        <v>38</v>
      </c>
      <c r="E15" s="29" t="s">
        <v>30</v>
      </c>
      <c r="F15" s="41">
        <f>G15/1000/86400</f>
        <v>2.5578611111111114E-2</v>
      </c>
      <c r="G15" s="29">
        <v>2209992</v>
      </c>
      <c r="H15" s="41">
        <f>I15/1000/86400</f>
        <v>2.5578611111111114E-2</v>
      </c>
      <c r="I15" s="42">
        <v>2209992</v>
      </c>
      <c r="K15" s="29">
        <v>7</v>
      </c>
      <c r="L15" s="30">
        <f>M15/1000</f>
        <v>27.5</v>
      </c>
      <c r="M15" s="30">
        <v>27500</v>
      </c>
      <c r="N15" s="39">
        <v>44.796543121337891</v>
      </c>
      <c r="O15" s="26">
        <v>1000</v>
      </c>
      <c r="Q15" s="29">
        <v>1</v>
      </c>
    </row>
    <row r="16" spans="1:17" ht="14.1" customHeight="1">
      <c r="A16" s="29">
        <v>2</v>
      </c>
      <c r="B16" s="29">
        <v>77</v>
      </c>
      <c r="C16" s="29" t="s">
        <v>35</v>
      </c>
      <c r="D16" s="42" t="s">
        <v>36</v>
      </c>
      <c r="E16" s="29" t="s">
        <v>37</v>
      </c>
      <c r="F16" s="41">
        <f>G16/1000/86400</f>
        <v>1.548349537037037E-2</v>
      </c>
      <c r="G16" s="29">
        <v>1337774</v>
      </c>
      <c r="H16" s="41">
        <f>I16/1000/86400</f>
        <v>2.1835694444444446E-2</v>
      </c>
      <c r="I16" s="42">
        <v>1886604</v>
      </c>
      <c r="J16" s="42" t="s">
        <v>44</v>
      </c>
      <c r="K16" s="29">
        <v>5</v>
      </c>
      <c r="L16" s="30">
        <f>M16/1000</f>
        <v>19.5</v>
      </c>
      <c r="M16" s="30">
        <v>19500</v>
      </c>
      <c r="N16" s="39">
        <v>52.475231170654297</v>
      </c>
      <c r="O16" s="26">
        <v>0</v>
      </c>
      <c r="Q16" s="29">
        <v>0</v>
      </c>
    </row>
    <row r="17" spans="1:17" ht="14.1" customHeight="1">
      <c r="A17" s="35" t="s">
        <v>21</v>
      </c>
      <c r="B17" s="42" t="s">
        <v>39</v>
      </c>
    </row>
    <row r="18" spans="1:17" ht="14.1" customHeight="1">
      <c r="A18" s="35" t="s">
        <v>17</v>
      </c>
      <c r="B18" s="42" t="s">
        <v>40</v>
      </c>
    </row>
    <row r="19" spans="1:17" ht="14.1" customHeight="1">
      <c r="A19" s="32" t="s">
        <v>16</v>
      </c>
      <c r="B19" s="32" t="s">
        <v>15</v>
      </c>
      <c r="C19" s="32" t="s">
        <v>14</v>
      </c>
      <c r="D19" s="32" t="s">
        <v>13</v>
      </c>
      <c r="E19" s="32" t="s">
        <v>12</v>
      </c>
      <c r="F19" s="34" t="s">
        <v>11</v>
      </c>
      <c r="G19" s="32"/>
      <c r="H19" s="34" t="s">
        <v>10</v>
      </c>
      <c r="I19" s="32"/>
      <c r="J19" s="32" t="s">
        <v>9</v>
      </c>
      <c r="K19" s="32" t="s">
        <v>8</v>
      </c>
      <c r="L19" s="33" t="s">
        <v>7</v>
      </c>
      <c r="M19" s="33"/>
      <c r="N19" s="38" t="s">
        <v>6</v>
      </c>
      <c r="O19" s="32" t="s">
        <v>5</v>
      </c>
    </row>
    <row r="20" spans="1:17" ht="14.1" customHeight="1">
      <c r="A20" s="29">
        <f>Q20+1</f>
        <v>1</v>
      </c>
      <c r="B20" s="29">
        <v>72</v>
      </c>
      <c r="C20" s="29" t="s">
        <v>41</v>
      </c>
      <c r="D20" s="42" t="s">
        <v>42</v>
      </c>
      <c r="E20" s="29" t="s">
        <v>43</v>
      </c>
      <c r="F20" s="41">
        <f>G20/1000/86400</f>
        <v>2.7030914351851853E-2</v>
      </c>
      <c r="G20" s="29">
        <v>2335471</v>
      </c>
      <c r="H20" s="41">
        <f>I20/1000/86400</f>
        <v>2.7030914351851853E-2</v>
      </c>
      <c r="I20" s="42">
        <v>2335471</v>
      </c>
      <c r="K20" s="29">
        <v>12</v>
      </c>
      <c r="L20" s="30">
        <f>M20/1000</f>
        <v>47.5</v>
      </c>
      <c r="M20" s="30">
        <v>47500</v>
      </c>
      <c r="N20" s="39">
        <v>73.218635559082031</v>
      </c>
      <c r="O20" s="26">
        <v>1000</v>
      </c>
      <c r="Q20" s="29">
        <v>0</v>
      </c>
    </row>
    <row r="21" spans="1:17" ht="14.1" customHeight="1">
      <c r="A21" s="35" t="s">
        <v>17</v>
      </c>
      <c r="B21" s="42" t="s">
        <v>45</v>
      </c>
    </row>
    <row r="22" spans="1:17" ht="14.1" customHeight="1">
      <c r="A22" s="32" t="s">
        <v>16</v>
      </c>
      <c r="B22" s="32" t="s">
        <v>15</v>
      </c>
      <c r="C22" s="32" t="s">
        <v>14</v>
      </c>
      <c r="D22" s="32" t="s">
        <v>13</v>
      </c>
      <c r="E22" s="32" t="s">
        <v>12</v>
      </c>
      <c r="F22" s="34" t="s">
        <v>11</v>
      </c>
      <c r="G22" s="32"/>
      <c r="H22" s="34" t="s">
        <v>10</v>
      </c>
      <c r="I22" s="32"/>
      <c r="J22" s="32" t="s">
        <v>9</v>
      </c>
      <c r="K22" s="32" t="s">
        <v>8</v>
      </c>
      <c r="L22" s="33" t="s">
        <v>7</v>
      </c>
      <c r="M22" s="33"/>
      <c r="N22" s="38" t="s">
        <v>6</v>
      </c>
      <c r="O22" s="32" t="s">
        <v>5</v>
      </c>
    </row>
    <row r="23" spans="1:17" ht="14.1" customHeight="1">
      <c r="A23" s="29">
        <f>Q23+1</f>
        <v>1</v>
      </c>
      <c r="B23" s="29">
        <v>225</v>
      </c>
      <c r="C23" s="29" t="s">
        <v>46</v>
      </c>
      <c r="D23" s="42" t="s">
        <v>47</v>
      </c>
      <c r="E23" s="29" t="s">
        <v>30</v>
      </c>
      <c r="F23" s="41">
        <f>G23/1000/86400</f>
        <v>2.905238425925926E-2</v>
      </c>
      <c r="G23" s="29">
        <v>2510126</v>
      </c>
      <c r="H23" s="41">
        <f>I23/1000/86400</f>
        <v>2.905238425925926E-2</v>
      </c>
      <c r="I23" s="42">
        <v>2510126</v>
      </c>
      <c r="K23" s="29">
        <v>12</v>
      </c>
      <c r="L23" s="30">
        <f>M23/1000</f>
        <v>47.5</v>
      </c>
      <c r="M23" s="30">
        <v>47500</v>
      </c>
      <c r="N23" s="39">
        <v>68.124069213867188</v>
      </c>
      <c r="O23" s="26">
        <v>1000</v>
      </c>
      <c r="Q23" s="29">
        <v>0</v>
      </c>
    </row>
    <row r="24" spans="1:17" ht="14.1" customHeight="1">
      <c r="A24" s="29">
        <f>Q24+1</f>
        <v>2</v>
      </c>
      <c r="B24" s="29">
        <v>21</v>
      </c>
      <c r="C24" s="29" t="s">
        <v>46</v>
      </c>
      <c r="D24" s="42" t="s">
        <v>48</v>
      </c>
      <c r="E24" s="29" t="s">
        <v>30</v>
      </c>
      <c r="F24" s="41">
        <f>G24/1000/86400</f>
        <v>2.9219814814814817E-2</v>
      </c>
      <c r="G24" s="29">
        <v>2524592</v>
      </c>
      <c r="H24" s="41">
        <f>I24/1000/86400</f>
        <v>2.9219814814814817E-2</v>
      </c>
      <c r="I24" s="42">
        <v>2524592</v>
      </c>
      <c r="K24" s="29">
        <v>12</v>
      </c>
      <c r="L24" s="30">
        <f>M24/1000</f>
        <v>47.5</v>
      </c>
      <c r="M24" s="30">
        <v>47500</v>
      </c>
      <c r="N24" s="39">
        <v>67.733718872070313</v>
      </c>
      <c r="O24" s="26">
        <v>994.260009765625</v>
      </c>
      <c r="Q24" s="29">
        <v>1</v>
      </c>
    </row>
    <row r="25" spans="1:17" ht="14.1" customHeight="1">
      <c r="A25" s="29">
        <f>Q25+1</f>
        <v>3</v>
      </c>
      <c r="B25" s="29">
        <v>272</v>
      </c>
      <c r="C25" s="29" t="s">
        <v>46</v>
      </c>
      <c r="D25" s="42" t="s">
        <v>50</v>
      </c>
      <c r="E25" s="29" t="s">
        <v>30</v>
      </c>
      <c r="F25" s="41">
        <f>G25/1000/86400</f>
        <v>2.9386342592592592E-2</v>
      </c>
      <c r="G25" s="29">
        <v>2538980</v>
      </c>
      <c r="H25" s="41">
        <f>I25/1000/86400</f>
        <v>2.9386342592592592E-2</v>
      </c>
      <c r="I25" s="42">
        <v>2538980</v>
      </c>
      <c r="K25" s="29">
        <v>12</v>
      </c>
      <c r="L25" s="30">
        <f>M25/1000</f>
        <v>47.5</v>
      </c>
      <c r="M25" s="30">
        <v>47500</v>
      </c>
      <c r="N25" s="39">
        <v>67.349884033203125</v>
      </c>
      <c r="O25" s="26">
        <v>988.6300048828125</v>
      </c>
      <c r="Q25" s="29">
        <v>2</v>
      </c>
    </row>
    <row r="26" spans="1:17" ht="14.1" customHeight="1">
      <c r="A26" s="29">
        <f>Q26+1</f>
        <v>4</v>
      </c>
      <c r="B26" s="29">
        <v>24</v>
      </c>
      <c r="C26" s="29" t="s">
        <v>46</v>
      </c>
      <c r="D26" s="42" t="s">
        <v>49</v>
      </c>
      <c r="E26" s="29" t="s">
        <v>30</v>
      </c>
      <c r="F26" s="41">
        <f>G26/1000/86400</f>
        <v>2.7540462962962965E-2</v>
      </c>
      <c r="G26" s="29">
        <v>2379496</v>
      </c>
      <c r="H26" s="41">
        <f>I26/1000/86400</f>
        <v>3.0072916666666668E-2</v>
      </c>
      <c r="I26" s="42">
        <v>2598300</v>
      </c>
      <c r="K26" s="29">
        <v>11</v>
      </c>
      <c r="L26" s="30">
        <f>M26/1000</f>
        <v>43.5</v>
      </c>
      <c r="M26" s="30">
        <v>43500</v>
      </c>
      <c r="N26" s="39">
        <v>65.812255859375</v>
      </c>
      <c r="O26" s="26">
        <v>966.05999755859375</v>
      </c>
      <c r="Q26" s="29">
        <v>3</v>
      </c>
    </row>
    <row r="27" spans="1:17" ht="14.1" customHeight="1">
      <c r="A27" s="35" t="s">
        <v>17</v>
      </c>
      <c r="B27" s="42" t="s">
        <v>51</v>
      </c>
    </row>
    <row r="28" spans="1:17" ht="14.1" customHeight="1">
      <c r="A28" s="32" t="s">
        <v>16</v>
      </c>
      <c r="B28" s="32" t="s">
        <v>15</v>
      </c>
      <c r="C28" s="32" t="s">
        <v>14</v>
      </c>
      <c r="D28" s="32" t="s">
        <v>13</v>
      </c>
      <c r="E28" s="32" t="s">
        <v>12</v>
      </c>
      <c r="F28" s="34" t="s">
        <v>11</v>
      </c>
      <c r="G28" s="32"/>
      <c r="H28" s="34" t="s">
        <v>10</v>
      </c>
      <c r="I28" s="32"/>
      <c r="J28" s="32" t="s">
        <v>9</v>
      </c>
      <c r="K28" s="32" t="s">
        <v>8</v>
      </c>
      <c r="L28" s="33" t="s">
        <v>7</v>
      </c>
      <c r="M28" s="33"/>
      <c r="N28" s="38" t="s">
        <v>6</v>
      </c>
      <c r="O28" s="32" t="s">
        <v>5</v>
      </c>
    </row>
    <row r="29" spans="1:17" ht="14.1" customHeight="1">
      <c r="A29" s="29">
        <f>Q29+1</f>
        <v>1</v>
      </c>
      <c r="B29" s="29">
        <v>84</v>
      </c>
      <c r="C29" s="29" t="s">
        <v>52</v>
      </c>
      <c r="D29" s="42" t="s">
        <v>77</v>
      </c>
      <c r="E29" s="29" t="s">
        <v>30</v>
      </c>
      <c r="F29" s="41">
        <f>G29/1000/86400</f>
        <v>2.6859618055555555E-2</v>
      </c>
      <c r="G29" s="29">
        <v>2320671</v>
      </c>
      <c r="H29" s="41">
        <f>I29/1000/86400</f>
        <v>2.6859618055555555E-2</v>
      </c>
      <c r="I29" s="42">
        <v>2320671</v>
      </c>
      <c r="K29" s="29">
        <v>8</v>
      </c>
      <c r="L29" s="30">
        <f>M29/1000</f>
        <v>31.5</v>
      </c>
      <c r="M29" s="30">
        <v>31500</v>
      </c>
      <c r="N29" s="39">
        <v>48.865177154541016</v>
      </c>
      <c r="O29" s="26">
        <v>1000</v>
      </c>
      <c r="Q29" s="29">
        <v>0</v>
      </c>
    </row>
    <row r="30" spans="1:17" ht="14.1" customHeight="1">
      <c r="A30" s="29">
        <f>Q30+1</f>
        <v>2</v>
      </c>
      <c r="B30" s="29">
        <v>99</v>
      </c>
      <c r="C30" s="29" t="s">
        <v>52</v>
      </c>
      <c r="D30" s="42" t="s">
        <v>53</v>
      </c>
      <c r="E30" s="29" t="s">
        <v>30</v>
      </c>
      <c r="F30" s="41">
        <f>G30/1000/86400</f>
        <v>3.1156331018518519E-2</v>
      </c>
      <c r="G30" s="29">
        <v>2691907</v>
      </c>
      <c r="H30" s="41">
        <f>I30/1000/86400</f>
        <v>4.1762731481481484E-2</v>
      </c>
      <c r="I30" s="42">
        <v>3608300</v>
      </c>
      <c r="K30" s="29">
        <v>6</v>
      </c>
      <c r="L30" s="30">
        <f>M30/1000</f>
        <v>23.5</v>
      </c>
      <c r="M30" s="30">
        <v>23500</v>
      </c>
      <c r="N30" s="39">
        <v>31.427534103393555</v>
      </c>
      <c r="O30" s="26">
        <v>643.1400146484375</v>
      </c>
      <c r="Q30" s="29">
        <v>1</v>
      </c>
    </row>
    <row r="31" spans="1:17" ht="14.1" customHeight="1">
      <c r="A31" s="40" t="s">
        <v>22</v>
      </c>
      <c r="B31" s="29">
        <v>780</v>
      </c>
      <c r="C31" s="29" t="s">
        <v>52</v>
      </c>
      <c r="D31" s="42" t="s">
        <v>90</v>
      </c>
      <c r="E31" s="29" t="s">
        <v>30</v>
      </c>
      <c r="F31" s="41">
        <f>G31/1000/86400</f>
        <v>9.7272685185185188E-3</v>
      </c>
      <c r="G31" s="29">
        <v>840436</v>
      </c>
      <c r="H31" s="41">
        <f>I31/1000/86400</f>
        <v>0</v>
      </c>
      <c r="I31" s="42">
        <v>0</v>
      </c>
      <c r="J31" s="42" t="s">
        <v>44</v>
      </c>
      <c r="K31" s="29">
        <v>4</v>
      </c>
      <c r="L31" s="30">
        <f>M31/1000</f>
        <v>15.5</v>
      </c>
      <c r="M31" s="30">
        <v>15500</v>
      </c>
      <c r="N31" s="39">
        <v>66.394111633300781</v>
      </c>
      <c r="O31" s="26">
        <v>0</v>
      </c>
      <c r="Q31" s="29">
        <v>0</v>
      </c>
    </row>
    <row r="32" spans="1:17" ht="14.1" customHeight="1">
      <c r="A32" s="35" t="s">
        <v>21</v>
      </c>
      <c r="B32" s="42" t="s">
        <v>110</v>
      </c>
    </row>
    <row r="33" spans="1:17" ht="14.1" customHeight="1">
      <c r="A33" s="35" t="s">
        <v>17</v>
      </c>
      <c r="B33" s="42" t="s">
        <v>55</v>
      </c>
    </row>
    <row r="34" spans="1:17" ht="14.1" customHeight="1">
      <c r="A34" s="32" t="s">
        <v>16</v>
      </c>
      <c r="B34" s="32" t="s">
        <v>15</v>
      </c>
      <c r="C34" s="32" t="s">
        <v>14</v>
      </c>
      <c r="D34" s="32" t="s">
        <v>13</v>
      </c>
      <c r="E34" s="32" t="s">
        <v>12</v>
      </c>
      <c r="F34" s="34" t="s">
        <v>11</v>
      </c>
      <c r="G34" s="32"/>
      <c r="H34" s="34" t="s">
        <v>10</v>
      </c>
      <c r="I34" s="32"/>
      <c r="J34" s="32" t="s">
        <v>9</v>
      </c>
      <c r="K34" s="32" t="s">
        <v>8</v>
      </c>
      <c r="L34" s="33" t="s">
        <v>7</v>
      </c>
      <c r="M34" s="33"/>
      <c r="N34" s="38" t="s">
        <v>6</v>
      </c>
      <c r="O34" s="32" t="s">
        <v>5</v>
      </c>
    </row>
    <row r="35" spans="1:17" ht="14.1" customHeight="1">
      <c r="A35" s="29">
        <f>Q35+1</f>
        <v>1</v>
      </c>
      <c r="B35" s="29">
        <v>72</v>
      </c>
      <c r="C35" s="29" t="s">
        <v>56</v>
      </c>
      <c r="D35" s="42" t="s">
        <v>60</v>
      </c>
      <c r="E35" s="29" t="s">
        <v>30</v>
      </c>
      <c r="F35" s="41">
        <f>G35/1000/86400</f>
        <v>3.0039016203703705E-2</v>
      </c>
      <c r="G35" s="29">
        <v>2595371</v>
      </c>
      <c r="H35" s="41">
        <f>I35/1000/86400</f>
        <v>3.0039016203703705E-2</v>
      </c>
      <c r="I35" s="42">
        <v>2595371</v>
      </c>
      <c r="K35" s="29">
        <v>16</v>
      </c>
      <c r="L35" s="30">
        <f>M35/1000</f>
        <v>63.5</v>
      </c>
      <c r="M35" s="30">
        <v>63500</v>
      </c>
      <c r="N35" s="39">
        <v>88.07989501953125</v>
      </c>
      <c r="O35" s="26">
        <v>1000</v>
      </c>
      <c r="Q35" s="29">
        <v>0</v>
      </c>
    </row>
    <row r="36" spans="1:17" ht="14.1" customHeight="1">
      <c r="A36" s="29">
        <f>Q36+1</f>
        <v>2</v>
      </c>
      <c r="B36" s="29">
        <v>10</v>
      </c>
      <c r="C36" s="29" t="s">
        <v>56</v>
      </c>
      <c r="D36" s="42" t="s">
        <v>59</v>
      </c>
      <c r="E36" s="29" t="s">
        <v>30</v>
      </c>
      <c r="F36" s="41">
        <f>G36/1000/86400</f>
        <v>3.009172453703704E-2</v>
      </c>
      <c r="G36" s="29">
        <v>2599925</v>
      </c>
      <c r="H36" s="41">
        <f>I36/1000/86400</f>
        <v>3.009172453703704E-2</v>
      </c>
      <c r="I36" s="42">
        <v>2599925</v>
      </c>
      <c r="K36" s="29">
        <v>16</v>
      </c>
      <c r="L36" s="30">
        <f>M36/1000</f>
        <v>63.5</v>
      </c>
      <c r="M36" s="30">
        <v>63500</v>
      </c>
      <c r="N36" s="39">
        <v>87.925613403320313</v>
      </c>
      <c r="O36" s="26">
        <v>998.239990234375</v>
      </c>
      <c r="Q36" s="29">
        <v>1</v>
      </c>
    </row>
    <row r="37" spans="1:17" ht="14.1" customHeight="1">
      <c r="A37" s="40" t="s">
        <v>22</v>
      </c>
      <c r="B37" s="29">
        <v>282</v>
      </c>
      <c r="C37" s="29" t="s">
        <v>56</v>
      </c>
      <c r="D37" s="42" t="s">
        <v>57</v>
      </c>
      <c r="E37" s="29" t="s">
        <v>30</v>
      </c>
      <c r="F37" s="41">
        <f>G37/1000/86400</f>
        <v>2.824619212962963E-2</v>
      </c>
      <c r="G37" s="29">
        <v>2440471</v>
      </c>
      <c r="H37" s="41">
        <f>I37/1000/86400</f>
        <v>0</v>
      </c>
      <c r="I37" s="42">
        <v>0</v>
      </c>
      <c r="J37" s="42" t="s">
        <v>44</v>
      </c>
      <c r="K37" s="29">
        <v>15</v>
      </c>
      <c r="L37" s="30">
        <f>M37/1000</f>
        <v>59.5</v>
      </c>
      <c r="M37" s="30">
        <v>59500</v>
      </c>
      <c r="N37" s="39">
        <v>87.769943237304688</v>
      </c>
      <c r="O37" s="26">
        <v>0</v>
      </c>
      <c r="Q37" s="29">
        <v>0</v>
      </c>
    </row>
    <row r="38" spans="1:17" ht="14.1" customHeight="1">
      <c r="A38" s="35" t="s">
        <v>17</v>
      </c>
      <c r="B38" s="42" t="s">
        <v>61</v>
      </c>
    </row>
    <row r="39" spans="1:17" ht="14.1" customHeight="1">
      <c r="A39" s="32" t="s">
        <v>16</v>
      </c>
      <c r="B39" s="32" t="s">
        <v>15</v>
      </c>
      <c r="C39" s="32" t="s">
        <v>14</v>
      </c>
      <c r="D39" s="32" t="s">
        <v>13</v>
      </c>
      <c r="E39" s="32" t="s">
        <v>12</v>
      </c>
      <c r="F39" s="34" t="s">
        <v>11</v>
      </c>
      <c r="G39" s="32"/>
      <c r="H39" s="34" t="s">
        <v>10</v>
      </c>
      <c r="I39" s="32"/>
      <c r="J39" s="32" t="s">
        <v>9</v>
      </c>
      <c r="K39" s="32" t="s">
        <v>8</v>
      </c>
      <c r="L39" s="33" t="s">
        <v>7</v>
      </c>
      <c r="M39" s="33"/>
      <c r="N39" s="38" t="s">
        <v>6</v>
      </c>
      <c r="O39" s="32" t="s">
        <v>5</v>
      </c>
    </row>
    <row r="40" spans="1:17" ht="14.1" customHeight="1">
      <c r="A40" s="29">
        <f>Q40+1</f>
        <v>1</v>
      </c>
      <c r="B40" s="29">
        <v>31</v>
      </c>
      <c r="C40" s="29" t="s">
        <v>62</v>
      </c>
      <c r="D40" s="42" t="s">
        <v>63</v>
      </c>
      <c r="E40" s="29" t="s">
        <v>30</v>
      </c>
      <c r="F40" s="41">
        <f>G40/1000/86400</f>
        <v>2.9893819444444445E-2</v>
      </c>
      <c r="G40" s="29">
        <v>2582826</v>
      </c>
      <c r="H40" s="41">
        <f>I40/1000/86400</f>
        <v>2.9893819444444445E-2</v>
      </c>
      <c r="I40" s="42">
        <v>2582826</v>
      </c>
      <c r="K40" s="29">
        <v>13</v>
      </c>
      <c r="L40" s="30">
        <f>M40/1000</f>
        <v>51.5</v>
      </c>
      <c r="M40" s="30">
        <v>51500</v>
      </c>
      <c r="N40" s="39">
        <v>71.781837463378906</v>
      </c>
      <c r="O40" s="26">
        <v>1000</v>
      </c>
      <c r="Q40" s="29">
        <v>0</v>
      </c>
    </row>
    <row r="41" spans="1:17" ht="14.1" customHeight="1">
      <c r="A41" s="29">
        <f>Q41+1</f>
        <v>2</v>
      </c>
      <c r="B41" s="29">
        <v>84</v>
      </c>
      <c r="C41" s="29" t="s">
        <v>62</v>
      </c>
      <c r="D41" s="42" t="s">
        <v>80</v>
      </c>
      <c r="E41" s="29" t="s">
        <v>30</v>
      </c>
      <c r="F41" s="41">
        <f>G41/1000/86400</f>
        <v>3.0491932870370372E-2</v>
      </c>
      <c r="G41" s="29">
        <v>2634503</v>
      </c>
      <c r="H41" s="41">
        <f>I41/1000/86400</f>
        <v>3.0491932870370372E-2</v>
      </c>
      <c r="I41" s="42">
        <v>2634503</v>
      </c>
      <c r="K41" s="29">
        <v>13</v>
      </c>
      <c r="L41" s="30">
        <f>M41/1000</f>
        <v>51.5</v>
      </c>
      <c r="M41" s="30">
        <v>51500</v>
      </c>
      <c r="N41" s="39">
        <v>70.373802185058594</v>
      </c>
      <c r="O41" s="26">
        <v>980.3800048828125</v>
      </c>
      <c r="Q41" s="29">
        <v>1</v>
      </c>
    </row>
    <row r="42" spans="1:17" ht="14.1" customHeight="1">
      <c r="A42" s="29">
        <f>Q42+1</f>
        <v>3</v>
      </c>
      <c r="B42" s="29">
        <v>21</v>
      </c>
      <c r="C42" s="29" t="s">
        <v>62</v>
      </c>
      <c r="D42" s="42" t="s">
        <v>64</v>
      </c>
      <c r="E42" s="29" t="s">
        <v>30</v>
      </c>
      <c r="F42" s="41">
        <f>G42/1000/86400</f>
        <v>3.1944421296296294E-2</v>
      </c>
      <c r="G42" s="29">
        <v>2759998</v>
      </c>
      <c r="H42" s="41">
        <f>I42/1000/86400</f>
        <v>3.7819247685185187E-2</v>
      </c>
      <c r="I42" s="42">
        <v>3267583</v>
      </c>
      <c r="K42" s="29">
        <v>11</v>
      </c>
      <c r="L42" s="30">
        <f>M42/1000</f>
        <v>43.5</v>
      </c>
      <c r="M42" s="30">
        <v>43500</v>
      </c>
      <c r="N42" s="39">
        <v>56.739170074462891</v>
      </c>
      <c r="O42" s="26">
        <v>790.42999267578125</v>
      </c>
      <c r="Q42" s="29">
        <v>2</v>
      </c>
    </row>
    <row r="43" spans="1:17" ht="14.1" customHeight="1"/>
    <row r="44" spans="1:17" ht="14.1" customHeight="1">
      <c r="A44" s="28" t="s">
        <v>4</v>
      </c>
      <c r="B44" s="42" t="s">
        <v>111</v>
      </c>
    </row>
    <row r="45" spans="1:17" ht="14.1" customHeight="1">
      <c r="A45" s="28" t="s">
        <v>3</v>
      </c>
      <c r="B45" s="42" t="s">
        <v>70</v>
      </c>
      <c r="J45" s="27"/>
    </row>
    <row r="46" spans="1:17" ht="14.1" customHeight="1">
      <c r="A46" s="28" t="s">
        <v>2</v>
      </c>
      <c r="B46" s="42" t="s">
        <v>112</v>
      </c>
    </row>
    <row r="47" spans="1:17" ht="14.1" customHeight="1"/>
    <row r="48" spans="1:17" ht="14.1" customHeight="1">
      <c r="A48" s="28" t="s">
        <v>1</v>
      </c>
      <c r="B48" s="42" t="s">
        <v>113</v>
      </c>
      <c r="F48" s="42"/>
      <c r="H48" s="42"/>
      <c r="L48" s="42"/>
      <c r="M48" s="42"/>
    </row>
    <row r="49" spans="1:13">
      <c r="A49" s="28" t="s">
        <v>0</v>
      </c>
      <c r="B49" s="42" t="s">
        <v>107</v>
      </c>
      <c r="F49" s="42"/>
      <c r="H49" s="42"/>
      <c r="L49" s="42"/>
      <c r="M49" s="42"/>
    </row>
  </sheetData>
  <pageMargins left="0.7" right="0.7" top="0.75" bottom="0.75" header="0.3" footer="0.3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topLeftCell="A14" zoomScaleNormal="100" workbookViewId="0">
      <selection activeCell="F28" sqref="F28"/>
    </sheetView>
  </sheetViews>
  <sheetFormatPr defaultColWidth="8.88671875" defaultRowHeight="14.4"/>
  <cols>
    <col min="1" max="1" width="18.6640625" style="42" customWidth="1"/>
    <col min="2" max="2" width="18" style="42" customWidth="1"/>
    <col min="3" max="3" width="10.44140625" style="42" customWidth="1"/>
    <col min="4" max="4" width="19.88671875" style="42" customWidth="1"/>
    <col min="5" max="5" width="8.88671875" style="42" customWidth="1"/>
    <col min="6" max="6" width="12" style="27" customWidth="1"/>
    <col min="7" max="7" width="11.88671875" style="42" hidden="1" customWidth="1"/>
    <col min="8" max="8" width="12.33203125" style="27" customWidth="1"/>
    <col min="9" max="9" width="12.33203125" style="42" hidden="1" customWidth="1"/>
    <col min="10" max="10" width="21.88671875" style="42" customWidth="1"/>
    <col min="11" max="11" width="8.88671875" style="42" customWidth="1"/>
    <col min="12" max="12" width="13.33203125" style="26" bestFit="1" customWidth="1"/>
    <col min="13" max="13" width="13.33203125" style="26" hidden="1" customWidth="1"/>
    <col min="14" max="14" width="20.6640625" style="9" bestFit="1" customWidth="1"/>
    <col min="15" max="16" width="8.88671875" style="42" customWidth="1"/>
    <col min="17" max="17" width="0" style="42" hidden="1" customWidth="1"/>
    <col min="18" max="18" width="8.88671875" style="42" customWidth="1"/>
    <col min="19" max="16384" width="8.88671875" style="42"/>
  </cols>
  <sheetData>
    <row r="1" spans="1:17">
      <c r="A1" s="35" t="s">
        <v>20</v>
      </c>
      <c r="B1" s="42" t="s">
        <v>23</v>
      </c>
    </row>
    <row r="2" spans="1:17">
      <c r="A2" s="35" t="s">
        <v>19</v>
      </c>
      <c r="B2" s="42" t="s">
        <v>120</v>
      </c>
      <c r="E2" s="35" t="s">
        <v>18</v>
      </c>
      <c r="F2" s="37" t="s">
        <v>121</v>
      </c>
    </row>
    <row r="3" spans="1:17">
      <c r="A3" s="36"/>
    </row>
    <row r="4" spans="1:17" ht="14.1" customHeight="1">
      <c r="A4" s="35" t="s">
        <v>21</v>
      </c>
      <c r="B4" s="42" t="s">
        <v>108</v>
      </c>
    </row>
    <row r="5" spans="1:17" ht="14.1" customHeight="1">
      <c r="A5" s="35" t="s">
        <v>17</v>
      </c>
      <c r="B5" s="42" t="s">
        <v>97</v>
      </c>
    </row>
    <row r="6" spans="1:17" ht="14.1" customHeight="1">
      <c r="A6" s="32" t="s">
        <v>16</v>
      </c>
      <c r="B6" s="32" t="s">
        <v>15</v>
      </c>
      <c r="C6" s="32" t="s">
        <v>14</v>
      </c>
      <c r="D6" s="32" t="s">
        <v>13</v>
      </c>
      <c r="E6" s="32" t="s">
        <v>12</v>
      </c>
      <c r="F6" s="34" t="s">
        <v>11</v>
      </c>
      <c r="G6" s="32"/>
      <c r="H6" s="34" t="s">
        <v>10</v>
      </c>
      <c r="I6" s="32"/>
      <c r="J6" s="32" t="s">
        <v>9</v>
      </c>
      <c r="K6" s="32" t="s">
        <v>8</v>
      </c>
      <c r="L6" s="33" t="s">
        <v>7</v>
      </c>
      <c r="M6" s="33"/>
      <c r="N6" s="38" t="s">
        <v>6</v>
      </c>
      <c r="O6" s="32" t="s">
        <v>5</v>
      </c>
    </row>
    <row r="7" spans="1:17" ht="14.1" customHeight="1">
      <c r="A7" s="29">
        <f>Q7+1</f>
        <v>1</v>
      </c>
      <c r="B7" s="29">
        <v>29</v>
      </c>
      <c r="C7" s="29" t="s">
        <v>98</v>
      </c>
      <c r="D7" s="42" t="s">
        <v>99</v>
      </c>
      <c r="E7" s="29" t="s">
        <v>30</v>
      </c>
      <c r="F7" s="41">
        <f>G7/1000/86400</f>
        <v>9.8093171296296296E-3</v>
      </c>
      <c r="G7" s="29">
        <v>847525</v>
      </c>
      <c r="H7" s="41">
        <f>I7/1000/86400</f>
        <v>9.8093171296296296E-3</v>
      </c>
      <c r="I7" s="42">
        <v>847525</v>
      </c>
      <c r="K7" s="29">
        <v>2</v>
      </c>
      <c r="L7" s="30">
        <f>M7/1000</f>
        <v>15.4</v>
      </c>
      <c r="M7" s="30">
        <v>15400</v>
      </c>
      <c r="N7" s="39">
        <v>65.41400146484375</v>
      </c>
      <c r="O7" s="26">
        <v>1000</v>
      </c>
      <c r="Q7" s="29">
        <v>0</v>
      </c>
    </row>
    <row r="8" spans="1:17" ht="14.1" customHeight="1">
      <c r="A8" s="35" t="s">
        <v>17</v>
      </c>
      <c r="B8" s="42" t="s">
        <v>27</v>
      </c>
    </row>
    <row r="9" spans="1:17" ht="14.1" customHeight="1">
      <c r="A9" s="32" t="s">
        <v>16</v>
      </c>
      <c r="B9" s="32" t="s">
        <v>15</v>
      </c>
      <c r="C9" s="32" t="s">
        <v>14</v>
      </c>
      <c r="D9" s="32" t="s">
        <v>13</v>
      </c>
      <c r="E9" s="32" t="s">
        <v>12</v>
      </c>
      <c r="F9" s="34" t="s">
        <v>11</v>
      </c>
      <c r="G9" s="32"/>
      <c r="H9" s="34" t="s">
        <v>10</v>
      </c>
      <c r="I9" s="32"/>
      <c r="J9" s="32" t="s">
        <v>9</v>
      </c>
      <c r="K9" s="32" t="s">
        <v>8</v>
      </c>
      <c r="L9" s="33" t="s">
        <v>7</v>
      </c>
      <c r="M9" s="33"/>
      <c r="N9" s="38" t="s">
        <v>6</v>
      </c>
      <c r="O9" s="32" t="s">
        <v>5</v>
      </c>
    </row>
    <row r="10" spans="1:17" ht="14.1" customHeight="1">
      <c r="A10" s="29">
        <f>Q10+1</f>
        <v>1</v>
      </c>
      <c r="B10" s="29">
        <v>272</v>
      </c>
      <c r="C10" s="29" t="s">
        <v>28</v>
      </c>
      <c r="D10" s="42" t="s">
        <v>29</v>
      </c>
      <c r="E10" s="29" t="s">
        <v>30</v>
      </c>
      <c r="F10" s="41">
        <f>G10/1000/86400</f>
        <v>9.9773726851851846E-3</v>
      </c>
      <c r="G10" s="29">
        <v>862045</v>
      </c>
      <c r="H10" s="41">
        <f>I10/1000/86400</f>
        <v>9.9773726851851846E-3</v>
      </c>
      <c r="I10" s="42">
        <v>862045</v>
      </c>
      <c r="K10" s="29">
        <v>3</v>
      </c>
      <c r="L10" s="30">
        <f>M10/1000</f>
        <v>25.4</v>
      </c>
      <c r="M10" s="30">
        <v>25400</v>
      </c>
      <c r="N10" s="39">
        <v>106.07334899902344</v>
      </c>
      <c r="O10" s="26">
        <v>1000</v>
      </c>
      <c r="Q10" s="29">
        <v>0</v>
      </c>
    </row>
    <row r="11" spans="1:17" ht="14.1" customHeight="1">
      <c r="A11" s="29">
        <f>Q11+1</f>
        <v>2</v>
      </c>
      <c r="B11" s="29">
        <v>10</v>
      </c>
      <c r="C11" s="29" t="s">
        <v>28</v>
      </c>
      <c r="D11" s="42" t="s">
        <v>33</v>
      </c>
      <c r="E11" s="29" t="s">
        <v>30</v>
      </c>
      <c r="F11" s="41">
        <f>G11/1000/86400</f>
        <v>1.0597650462962961E-2</v>
      </c>
      <c r="G11" s="29">
        <v>915637</v>
      </c>
      <c r="H11" s="41">
        <f>I11/1000/86400</f>
        <v>1.0597650462962961E-2</v>
      </c>
      <c r="I11" s="42">
        <v>915637</v>
      </c>
      <c r="K11" s="29">
        <v>3</v>
      </c>
      <c r="L11" s="30">
        <f>M11/1000</f>
        <v>25.4</v>
      </c>
      <c r="M11" s="30">
        <v>25400</v>
      </c>
      <c r="N11" s="39">
        <v>99.864906311035156</v>
      </c>
      <c r="O11" s="26">
        <v>941.469970703125</v>
      </c>
      <c r="Q11" s="29">
        <v>1</v>
      </c>
    </row>
    <row r="12" spans="1:17" ht="14.1" customHeight="1">
      <c r="A12" s="29">
        <f>Q12+1</f>
        <v>3</v>
      </c>
      <c r="B12" s="29">
        <v>31</v>
      </c>
      <c r="C12" s="29" t="s">
        <v>28</v>
      </c>
      <c r="D12" s="42" t="s">
        <v>31</v>
      </c>
      <c r="E12" s="29" t="s">
        <v>30</v>
      </c>
      <c r="F12" s="41">
        <f>G12/1000/86400</f>
        <v>1.1013483796296297E-2</v>
      </c>
      <c r="G12" s="29">
        <v>951565</v>
      </c>
      <c r="H12" s="41">
        <f>I12/1000/86400</f>
        <v>1.1013483796296297E-2</v>
      </c>
      <c r="I12" s="42">
        <v>951565</v>
      </c>
      <c r="K12" s="29">
        <v>3</v>
      </c>
      <c r="L12" s="30">
        <f>M12/1000</f>
        <v>25.4</v>
      </c>
      <c r="M12" s="30">
        <v>25400</v>
      </c>
      <c r="N12" s="39">
        <v>96.094329833984375</v>
      </c>
      <c r="O12" s="26">
        <v>905.91998291015625</v>
      </c>
      <c r="Q12" s="29">
        <v>2</v>
      </c>
    </row>
    <row r="13" spans="1:17" ht="14.1" customHeight="1">
      <c r="A13" s="29">
        <f>Q13+1</f>
        <v>4</v>
      </c>
      <c r="B13" s="29">
        <v>22</v>
      </c>
      <c r="C13" s="29" t="s">
        <v>28</v>
      </c>
      <c r="D13" s="42" t="s">
        <v>32</v>
      </c>
      <c r="E13" s="29" t="s">
        <v>30</v>
      </c>
      <c r="F13" s="41">
        <f>G13/1000/86400</f>
        <v>1.1878773148148149E-2</v>
      </c>
      <c r="G13" s="29">
        <v>1026326</v>
      </c>
      <c r="H13" s="41">
        <f>I13/1000/86400</f>
        <v>1.1878773148148149E-2</v>
      </c>
      <c r="I13" s="42">
        <v>1026326</v>
      </c>
      <c r="K13" s="29">
        <v>3</v>
      </c>
      <c r="L13" s="30">
        <f>M13/1000</f>
        <v>25.4</v>
      </c>
      <c r="M13" s="30">
        <v>25400</v>
      </c>
      <c r="N13" s="39">
        <v>89.094497680664063</v>
      </c>
      <c r="O13" s="26">
        <v>839.92999267578125</v>
      </c>
      <c r="Q13" s="29">
        <v>3</v>
      </c>
    </row>
    <row r="14" spans="1:17" ht="14.1" customHeight="1">
      <c r="A14" s="35" t="s">
        <v>17</v>
      </c>
      <c r="B14" s="42" t="s">
        <v>34</v>
      </c>
    </row>
    <row r="15" spans="1:17" ht="14.1" customHeight="1">
      <c r="A15" s="32" t="s">
        <v>16</v>
      </c>
      <c r="B15" s="32" t="s">
        <v>15</v>
      </c>
      <c r="C15" s="32" t="s">
        <v>14</v>
      </c>
      <c r="D15" s="32" t="s">
        <v>13</v>
      </c>
      <c r="E15" s="32" t="s">
        <v>12</v>
      </c>
      <c r="F15" s="34" t="s">
        <v>11</v>
      </c>
      <c r="G15" s="32"/>
      <c r="H15" s="34" t="s">
        <v>10</v>
      </c>
      <c r="I15" s="32"/>
      <c r="J15" s="32" t="s">
        <v>9</v>
      </c>
      <c r="K15" s="32" t="s">
        <v>8</v>
      </c>
      <c r="L15" s="33" t="s">
        <v>7</v>
      </c>
      <c r="M15" s="33"/>
      <c r="N15" s="38" t="s">
        <v>6</v>
      </c>
      <c r="O15" s="32" t="s">
        <v>5</v>
      </c>
    </row>
    <row r="16" spans="1:17" ht="14.1" customHeight="1">
      <c r="A16" s="29">
        <f>Q16+1</f>
        <v>1</v>
      </c>
      <c r="B16" s="29">
        <v>77</v>
      </c>
      <c r="C16" s="29" t="s">
        <v>35</v>
      </c>
      <c r="D16" s="42" t="s">
        <v>36</v>
      </c>
      <c r="E16" s="29" t="s">
        <v>37</v>
      </c>
      <c r="F16" s="41">
        <f>G16/1000/86400</f>
        <v>1.3422499999999999E-2</v>
      </c>
      <c r="G16" s="29">
        <v>1159704</v>
      </c>
      <c r="H16" s="41">
        <f>I16/1000/86400</f>
        <v>1.3422499999999999E-2</v>
      </c>
      <c r="I16" s="42">
        <v>1159704</v>
      </c>
      <c r="K16" s="29">
        <v>3</v>
      </c>
      <c r="L16" s="30">
        <f>M16/1000</f>
        <v>25.4</v>
      </c>
      <c r="M16" s="30">
        <v>25400</v>
      </c>
      <c r="N16" s="39">
        <v>78.847709655761719</v>
      </c>
      <c r="O16" s="26">
        <v>1000</v>
      </c>
      <c r="Q16" s="29">
        <v>0</v>
      </c>
    </row>
    <row r="17" spans="1:17" ht="14.1" customHeight="1">
      <c r="A17" s="29">
        <f>Q17+1</f>
        <v>2</v>
      </c>
      <c r="B17" s="29">
        <v>21</v>
      </c>
      <c r="C17" s="29" t="s">
        <v>35</v>
      </c>
      <c r="D17" s="42" t="s">
        <v>38</v>
      </c>
      <c r="E17" s="29" t="s">
        <v>30</v>
      </c>
      <c r="F17" s="41">
        <f>G17/1000/86400</f>
        <v>1.5873171296296295E-2</v>
      </c>
      <c r="G17" s="29">
        <v>1371442</v>
      </c>
      <c r="H17" s="41">
        <f>I17/1000/86400</f>
        <v>2.6180416666666664E-2</v>
      </c>
      <c r="I17" s="42">
        <v>2261988</v>
      </c>
      <c r="K17" s="29">
        <v>2</v>
      </c>
      <c r="L17" s="30">
        <f>M17/1000</f>
        <v>15.4</v>
      </c>
      <c r="M17" s="30">
        <v>15400</v>
      </c>
      <c r="N17" s="39">
        <v>40.424602508544922</v>
      </c>
      <c r="O17" s="26">
        <v>512.69000244140625</v>
      </c>
      <c r="Q17" s="29">
        <v>1</v>
      </c>
    </row>
    <row r="18" spans="1:17" ht="14.1" customHeight="1">
      <c r="A18" s="35" t="s">
        <v>21</v>
      </c>
      <c r="B18" s="42" t="s">
        <v>122</v>
      </c>
    </row>
    <row r="19" spans="1:17" ht="14.1" customHeight="1">
      <c r="A19" s="35" t="s">
        <v>17</v>
      </c>
      <c r="B19" s="42" t="s">
        <v>45</v>
      </c>
    </row>
    <row r="20" spans="1:17" ht="14.1" customHeight="1">
      <c r="A20" s="32" t="s">
        <v>16</v>
      </c>
      <c r="B20" s="32" t="s">
        <v>15</v>
      </c>
      <c r="C20" s="32" t="s">
        <v>14</v>
      </c>
      <c r="D20" s="32" t="s">
        <v>13</v>
      </c>
      <c r="E20" s="32" t="s">
        <v>12</v>
      </c>
      <c r="F20" s="34" t="s">
        <v>11</v>
      </c>
      <c r="G20" s="32"/>
      <c r="H20" s="34" t="s">
        <v>10</v>
      </c>
      <c r="I20" s="32"/>
      <c r="J20" s="32" t="s">
        <v>9</v>
      </c>
      <c r="K20" s="32" t="s">
        <v>8</v>
      </c>
      <c r="L20" s="33" t="s">
        <v>7</v>
      </c>
      <c r="M20" s="33"/>
      <c r="N20" s="38" t="s">
        <v>6</v>
      </c>
      <c r="O20" s="32" t="s">
        <v>5</v>
      </c>
    </row>
    <row r="21" spans="1:17" ht="14.1" customHeight="1">
      <c r="A21" s="29">
        <f>Q21+1</f>
        <v>1</v>
      </c>
      <c r="B21" s="29">
        <v>282</v>
      </c>
      <c r="C21" s="29" t="s">
        <v>46</v>
      </c>
      <c r="D21" s="42" t="s">
        <v>50</v>
      </c>
      <c r="E21" s="29" t="s">
        <v>30</v>
      </c>
      <c r="F21" s="41">
        <f>G21/1000/86400</f>
        <v>1.9425925925925926E-2</v>
      </c>
      <c r="G21" s="29">
        <v>1678400</v>
      </c>
      <c r="H21" s="41">
        <f>I21/1000/86400</f>
        <v>1.9425925925925926E-2</v>
      </c>
      <c r="I21" s="42">
        <v>1678400</v>
      </c>
      <c r="K21" s="29">
        <v>6</v>
      </c>
      <c r="L21" s="30">
        <f>M21/1000</f>
        <v>56.4</v>
      </c>
      <c r="M21" s="30">
        <v>56400</v>
      </c>
      <c r="N21" s="39">
        <v>120.97235107421875</v>
      </c>
      <c r="O21" s="26">
        <v>1000</v>
      </c>
      <c r="Q21" s="29">
        <v>0</v>
      </c>
    </row>
    <row r="22" spans="1:17" ht="14.1" customHeight="1">
      <c r="A22" s="29">
        <f>Q22+1</f>
        <v>2</v>
      </c>
      <c r="B22" s="29">
        <v>225</v>
      </c>
      <c r="C22" s="29" t="s">
        <v>46</v>
      </c>
      <c r="D22" s="42" t="s">
        <v>47</v>
      </c>
      <c r="E22" s="29" t="s">
        <v>30</v>
      </c>
      <c r="F22" s="41">
        <f>G22/1000/86400</f>
        <v>1.9931018518518518E-2</v>
      </c>
      <c r="G22" s="29">
        <v>1722040</v>
      </c>
      <c r="H22" s="41">
        <f>I22/1000/86400</f>
        <v>1.9931018518518518E-2</v>
      </c>
      <c r="I22" s="42">
        <v>1722040</v>
      </c>
      <c r="K22" s="29">
        <v>6</v>
      </c>
      <c r="L22" s="30">
        <f>M22/1000</f>
        <v>56.4</v>
      </c>
      <c r="M22" s="30">
        <v>56400</v>
      </c>
      <c r="N22" s="39">
        <v>117.90666961669922</v>
      </c>
      <c r="O22" s="26">
        <v>974.6500244140625</v>
      </c>
      <c r="Q22" s="29">
        <v>1</v>
      </c>
    </row>
    <row r="23" spans="1:17" ht="14.1" customHeight="1">
      <c r="A23" s="29">
        <f>Q23+1</f>
        <v>3</v>
      </c>
      <c r="B23" s="29">
        <v>31</v>
      </c>
      <c r="C23" s="29" t="s">
        <v>46</v>
      </c>
      <c r="D23" s="42" t="s">
        <v>49</v>
      </c>
      <c r="E23" s="29" t="s">
        <v>30</v>
      </c>
      <c r="F23" s="41">
        <f>G23/1000/86400</f>
        <v>2.0486226851851853E-2</v>
      </c>
      <c r="G23" s="29">
        <v>1770010</v>
      </c>
      <c r="H23" s="41">
        <f>I23/1000/86400</f>
        <v>2.0486226851851853E-2</v>
      </c>
      <c r="I23" s="42">
        <v>1770010</v>
      </c>
      <c r="K23" s="29">
        <v>6</v>
      </c>
      <c r="L23" s="30">
        <f>M23/1000</f>
        <v>56.4</v>
      </c>
      <c r="M23" s="30">
        <v>56400</v>
      </c>
      <c r="N23" s="39">
        <v>114.71121978759766</v>
      </c>
      <c r="O23" s="26">
        <v>948.239990234375</v>
      </c>
      <c r="Q23" s="29">
        <v>2</v>
      </c>
    </row>
    <row r="24" spans="1:17" ht="14.1" customHeight="1">
      <c r="A24" s="29">
        <f>Q24+1</f>
        <v>4</v>
      </c>
      <c r="B24" s="29">
        <v>21</v>
      </c>
      <c r="C24" s="29" t="s">
        <v>46</v>
      </c>
      <c r="D24" s="42" t="s">
        <v>48</v>
      </c>
      <c r="E24" s="29" t="s">
        <v>30</v>
      </c>
      <c r="F24" s="41">
        <f>G24/1000/86400</f>
        <v>2.0625578703703702E-2</v>
      </c>
      <c r="G24" s="29">
        <v>1782050</v>
      </c>
      <c r="H24" s="41">
        <f>I24/1000/86400</f>
        <v>2.0625578703703702E-2</v>
      </c>
      <c r="I24" s="42">
        <v>1782050</v>
      </c>
      <c r="K24" s="29">
        <v>6</v>
      </c>
      <c r="L24" s="30">
        <f>M24/1000</f>
        <v>56.4</v>
      </c>
      <c r="M24" s="30">
        <v>56400</v>
      </c>
      <c r="N24" s="39">
        <v>113.93619537353516</v>
      </c>
      <c r="O24" s="26">
        <v>941.83001708984375</v>
      </c>
      <c r="Q24" s="29">
        <v>3</v>
      </c>
    </row>
    <row r="25" spans="1:17" ht="14.1" customHeight="1">
      <c r="A25" s="35" t="s">
        <v>17</v>
      </c>
      <c r="B25" s="42" t="s">
        <v>51</v>
      </c>
    </row>
    <row r="26" spans="1:17" ht="14.1" customHeight="1">
      <c r="A26" s="32" t="s">
        <v>16</v>
      </c>
      <c r="B26" s="32" t="s">
        <v>15</v>
      </c>
      <c r="C26" s="32" t="s">
        <v>14</v>
      </c>
      <c r="D26" s="32" t="s">
        <v>13</v>
      </c>
      <c r="E26" s="32" t="s">
        <v>12</v>
      </c>
      <c r="F26" s="34" t="s">
        <v>11</v>
      </c>
      <c r="G26" s="32"/>
      <c r="H26" s="34" t="s">
        <v>10</v>
      </c>
      <c r="I26" s="32"/>
      <c r="J26" s="32" t="s">
        <v>9</v>
      </c>
      <c r="K26" s="32" t="s">
        <v>8</v>
      </c>
      <c r="L26" s="33" t="s">
        <v>7</v>
      </c>
      <c r="M26" s="33"/>
      <c r="N26" s="38" t="s">
        <v>6</v>
      </c>
      <c r="O26" s="32" t="s">
        <v>5</v>
      </c>
    </row>
    <row r="27" spans="1:17" ht="14.1" customHeight="1">
      <c r="A27" s="29">
        <f>Q27+1</f>
        <v>1</v>
      </c>
      <c r="B27" s="29">
        <v>99</v>
      </c>
      <c r="C27" s="29" t="s">
        <v>52</v>
      </c>
      <c r="D27" s="42" t="s">
        <v>53</v>
      </c>
      <c r="E27" s="29" t="s">
        <v>30</v>
      </c>
      <c r="F27" s="41">
        <f>G27/1000/86400</f>
        <v>2.0355092592592595E-2</v>
      </c>
      <c r="G27" s="29">
        <v>1758680</v>
      </c>
      <c r="H27" s="41">
        <f>I27/1000/86400</f>
        <v>2.0355092592592595E-2</v>
      </c>
      <c r="I27" s="42">
        <v>1758680</v>
      </c>
      <c r="K27" s="29">
        <v>5</v>
      </c>
      <c r="L27" s="30">
        <f>M27/1000</f>
        <v>46.4</v>
      </c>
      <c r="M27" s="30">
        <v>46400</v>
      </c>
      <c r="N27" s="39">
        <v>94.980323791503906</v>
      </c>
      <c r="O27" s="26">
        <v>1000</v>
      </c>
      <c r="Q27" s="29">
        <v>0</v>
      </c>
    </row>
    <row r="28" spans="1:17" ht="14.1" customHeight="1">
      <c r="A28" s="29">
        <f>Q28+1</f>
        <v>2</v>
      </c>
      <c r="B28" s="29">
        <v>780</v>
      </c>
      <c r="C28" s="29" t="s">
        <v>52</v>
      </c>
      <c r="D28" s="42" t="s">
        <v>90</v>
      </c>
      <c r="E28" s="29" t="s">
        <v>30</v>
      </c>
      <c r="F28" s="41">
        <f>G28/1000/86400</f>
        <v>2.0963773148148148E-2</v>
      </c>
      <c r="G28" s="29">
        <v>1811270</v>
      </c>
      <c r="H28" s="41">
        <f>I28/1000/86400</f>
        <v>2.0963773148148148E-2</v>
      </c>
      <c r="I28" s="42">
        <v>1811270</v>
      </c>
      <c r="K28" s="29">
        <v>5</v>
      </c>
      <c r="L28" s="30">
        <f>M28/1000</f>
        <v>46.4</v>
      </c>
      <c r="M28" s="30">
        <v>46400</v>
      </c>
      <c r="N28" s="39">
        <v>92.222587585449219</v>
      </c>
      <c r="O28" s="26">
        <v>970.96002197265625</v>
      </c>
      <c r="Q28" s="29">
        <v>1</v>
      </c>
    </row>
    <row r="29" spans="1:17" ht="14.1" customHeight="1">
      <c r="A29" s="29">
        <f>Q29+1</f>
        <v>3</v>
      </c>
      <c r="B29" s="29">
        <v>77</v>
      </c>
      <c r="C29" s="29" t="s">
        <v>52</v>
      </c>
      <c r="D29" s="42" t="s">
        <v>77</v>
      </c>
      <c r="E29" s="29" t="s">
        <v>30</v>
      </c>
      <c r="F29" s="41">
        <f>G29/1000/86400</f>
        <v>2.1378460648148148E-2</v>
      </c>
      <c r="G29" s="29">
        <v>1847099</v>
      </c>
      <c r="H29" s="41">
        <f>I29/1000/86400</f>
        <v>2.1378460648148148E-2</v>
      </c>
      <c r="I29" s="42">
        <v>1847099</v>
      </c>
      <c r="K29" s="29">
        <v>5</v>
      </c>
      <c r="L29" s="30">
        <f>M29/1000</f>
        <v>46.4</v>
      </c>
      <c r="M29" s="30">
        <v>46400</v>
      </c>
      <c r="N29" s="39">
        <v>90.433700561523438</v>
      </c>
      <c r="O29" s="26">
        <v>952.1300048828125</v>
      </c>
      <c r="Q29" s="29">
        <v>2</v>
      </c>
    </row>
    <row r="30" spans="1:17" ht="14.1" customHeight="1">
      <c r="A30" s="35" t="s">
        <v>21</v>
      </c>
      <c r="B30" s="42" t="s">
        <v>54</v>
      </c>
    </row>
    <row r="31" spans="1:17" ht="14.1" customHeight="1">
      <c r="A31" s="35" t="s">
        <v>17</v>
      </c>
      <c r="B31" s="42" t="s">
        <v>55</v>
      </c>
    </row>
    <row r="32" spans="1:17" ht="14.1" customHeight="1">
      <c r="A32" s="32" t="s">
        <v>16</v>
      </c>
      <c r="B32" s="32" t="s">
        <v>15</v>
      </c>
      <c r="C32" s="32" t="s">
        <v>14</v>
      </c>
      <c r="D32" s="32" t="s">
        <v>13</v>
      </c>
      <c r="E32" s="32" t="s">
        <v>12</v>
      </c>
      <c r="F32" s="34" t="s">
        <v>11</v>
      </c>
      <c r="G32" s="32"/>
      <c r="H32" s="34" t="s">
        <v>10</v>
      </c>
      <c r="I32" s="32"/>
      <c r="J32" s="32" t="s">
        <v>9</v>
      </c>
      <c r="K32" s="32" t="s">
        <v>8</v>
      </c>
      <c r="L32" s="33" t="s">
        <v>7</v>
      </c>
      <c r="M32" s="33"/>
      <c r="N32" s="38" t="s">
        <v>6</v>
      </c>
      <c r="O32" s="32" t="s">
        <v>5</v>
      </c>
    </row>
    <row r="33" spans="1:17" ht="14.1" customHeight="1">
      <c r="A33" s="29">
        <f>Q33+1</f>
        <v>1</v>
      </c>
      <c r="B33" s="29">
        <v>10</v>
      </c>
      <c r="C33" s="29" t="s">
        <v>56</v>
      </c>
      <c r="D33" s="42" t="s">
        <v>59</v>
      </c>
      <c r="E33" s="29" t="s">
        <v>30</v>
      </c>
      <c r="F33" s="41">
        <f>G33/1000/86400</f>
        <v>1.276855324074074E-2</v>
      </c>
      <c r="G33" s="29">
        <v>1103203</v>
      </c>
      <c r="H33" s="41">
        <f>I33/1000/86400</f>
        <v>1.3917719907407406E-2</v>
      </c>
      <c r="I33" s="42">
        <v>1202491</v>
      </c>
      <c r="J33" s="42" t="s">
        <v>123</v>
      </c>
      <c r="K33" s="29">
        <v>4</v>
      </c>
      <c r="L33" s="30">
        <f>M33/1000</f>
        <v>29.4</v>
      </c>
      <c r="M33" s="30">
        <v>29400</v>
      </c>
      <c r="N33" s="39">
        <v>95.938827514648438</v>
      </c>
      <c r="O33" s="26">
        <v>917.42999267578125</v>
      </c>
      <c r="Q33" s="29">
        <v>0</v>
      </c>
    </row>
    <row r="34" spans="1:17" ht="14.1" customHeight="1">
      <c r="A34" s="35" t="s">
        <v>17</v>
      </c>
      <c r="B34" s="42" t="s">
        <v>61</v>
      </c>
    </row>
    <row r="35" spans="1:17" ht="14.1" customHeight="1">
      <c r="A35" s="32" t="s">
        <v>16</v>
      </c>
      <c r="B35" s="32" t="s">
        <v>15</v>
      </c>
      <c r="C35" s="32" t="s">
        <v>14</v>
      </c>
      <c r="D35" s="32" t="s">
        <v>13</v>
      </c>
      <c r="E35" s="32" t="s">
        <v>12</v>
      </c>
      <c r="F35" s="34" t="s">
        <v>11</v>
      </c>
      <c r="G35" s="32"/>
      <c r="H35" s="34" t="s">
        <v>10</v>
      </c>
      <c r="I35" s="32"/>
      <c r="J35" s="32" t="s">
        <v>9</v>
      </c>
      <c r="K35" s="32" t="s">
        <v>8</v>
      </c>
      <c r="L35" s="33" t="s">
        <v>7</v>
      </c>
      <c r="M35" s="33"/>
      <c r="N35" s="38" t="s">
        <v>6</v>
      </c>
      <c r="O35" s="32" t="s">
        <v>5</v>
      </c>
    </row>
    <row r="36" spans="1:17" ht="14.1" customHeight="1">
      <c r="A36" s="29">
        <f>Q36+1</f>
        <v>1</v>
      </c>
      <c r="B36" s="29">
        <v>21</v>
      </c>
      <c r="C36" s="29" t="s">
        <v>62</v>
      </c>
      <c r="D36" s="42" t="s">
        <v>64</v>
      </c>
      <c r="E36" s="29" t="s">
        <v>30</v>
      </c>
      <c r="F36" s="41">
        <f>G36/1000/86400</f>
        <v>1.2748055555555556E-2</v>
      </c>
      <c r="G36" s="29">
        <v>1101432</v>
      </c>
      <c r="H36" s="41">
        <f>I36/1000/86400</f>
        <v>1.2748055555555556E-2</v>
      </c>
      <c r="I36" s="42">
        <v>1101432</v>
      </c>
      <c r="K36" s="29">
        <v>4</v>
      </c>
      <c r="L36" s="30">
        <f>M36/1000</f>
        <v>29.4</v>
      </c>
      <c r="M36" s="30">
        <v>29400</v>
      </c>
      <c r="N36" s="39">
        <v>96.093086242675781</v>
      </c>
      <c r="O36" s="26">
        <v>1000</v>
      </c>
      <c r="Q36" s="29">
        <v>0</v>
      </c>
    </row>
    <row r="37" spans="1:17" ht="14.1" customHeight="1">
      <c r="A37" s="35" t="s">
        <v>17</v>
      </c>
      <c r="B37" s="42" t="s">
        <v>66</v>
      </c>
    </row>
    <row r="38" spans="1:17" ht="14.1" customHeight="1">
      <c r="A38" s="32" t="s">
        <v>16</v>
      </c>
      <c r="B38" s="32" t="s">
        <v>15</v>
      </c>
      <c r="C38" s="32" t="s">
        <v>14</v>
      </c>
      <c r="D38" s="32" t="s">
        <v>13</v>
      </c>
      <c r="E38" s="32" t="s">
        <v>12</v>
      </c>
      <c r="F38" s="34" t="s">
        <v>11</v>
      </c>
      <c r="G38" s="32"/>
      <c r="H38" s="34" t="s">
        <v>10</v>
      </c>
      <c r="I38" s="32"/>
      <c r="J38" s="32" t="s">
        <v>9</v>
      </c>
      <c r="K38" s="32" t="s">
        <v>8</v>
      </c>
      <c r="L38" s="33" t="s">
        <v>7</v>
      </c>
      <c r="M38" s="33"/>
      <c r="N38" s="38" t="s">
        <v>6</v>
      </c>
      <c r="O38" s="32" t="s">
        <v>5</v>
      </c>
    </row>
    <row r="39" spans="1:17" ht="14.1" customHeight="1">
      <c r="A39" s="29">
        <f>Q39+1</f>
        <v>1</v>
      </c>
      <c r="B39" s="29">
        <v>97</v>
      </c>
      <c r="C39" s="29" t="s">
        <v>67</v>
      </c>
      <c r="D39" s="42" t="s">
        <v>68</v>
      </c>
      <c r="E39" s="29" t="s">
        <v>30</v>
      </c>
      <c r="F39" s="41">
        <f>G39/1000/86400</f>
        <v>1.0564560185185186E-2</v>
      </c>
      <c r="G39" s="29">
        <v>912778</v>
      </c>
      <c r="H39" s="41">
        <f>I39/1000/86400</f>
        <v>1.0564560185185186E-2</v>
      </c>
      <c r="I39" s="42">
        <v>912778</v>
      </c>
      <c r="K39" s="29">
        <v>3</v>
      </c>
      <c r="L39" s="30">
        <f>M39/1000</f>
        <v>21.4</v>
      </c>
      <c r="M39" s="30">
        <v>21400</v>
      </c>
      <c r="N39" s="39">
        <v>84.401679992675781</v>
      </c>
      <c r="O39" s="26">
        <v>1000</v>
      </c>
      <c r="Q39" s="29">
        <v>0</v>
      </c>
    </row>
    <row r="40" spans="1:17" ht="14.1" customHeight="1">
      <c r="A40" s="35" t="s">
        <v>17</v>
      </c>
      <c r="B40" s="42" t="s">
        <v>124</v>
      </c>
    </row>
    <row r="41" spans="1:17" ht="14.1" customHeight="1">
      <c r="A41" s="32" t="s">
        <v>16</v>
      </c>
      <c r="B41" s="32" t="s">
        <v>15</v>
      </c>
      <c r="C41" s="32" t="s">
        <v>14</v>
      </c>
      <c r="D41" s="32" t="s">
        <v>13</v>
      </c>
      <c r="E41" s="32" t="s">
        <v>12</v>
      </c>
      <c r="F41" s="34" t="s">
        <v>11</v>
      </c>
      <c r="G41" s="32"/>
      <c r="H41" s="34" t="s">
        <v>10</v>
      </c>
      <c r="I41" s="32"/>
      <c r="J41" s="32" t="s">
        <v>9</v>
      </c>
      <c r="K41" s="32" t="s">
        <v>8</v>
      </c>
      <c r="L41" s="33" t="s">
        <v>7</v>
      </c>
      <c r="M41" s="33"/>
      <c r="N41" s="38" t="s">
        <v>6</v>
      </c>
      <c r="O41" s="32" t="s">
        <v>5</v>
      </c>
    </row>
    <row r="42" spans="1:17" ht="14.1" customHeight="1">
      <c r="A42" s="29">
        <f>Q42+1</f>
        <v>1</v>
      </c>
      <c r="B42" s="29">
        <v>30</v>
      </c>
      <c r="C42" s="29" t="s">
        <v>125</v>
      </c>
      <c r="D42" s="42" t="s">
        <v>126</v>
      </c>
      <c r="E42" s="29" t="s">
        <v>30</v>
      </c>
      <c r="F42" s="41">
        <f>G42/1000/86400</f>
        <v>1.1922280092592594E-2</v>
      </c>
      <c r="G42" s="29">
        <v>1030085</v>
      </c>
      <c r="H42" s="41">
        <f>I42/1000/86400</f>
        <v>1.1922280092592594E-2</v>
      </c>
      <c r="I42" s="42">
        <v>1030085</v>
      </c>
      <c r="K42" s="29">
        <v>4</v>
      </c>
      <c r="L42" s="30">
        <f>M42/1000</f>
        <v>29.4</v>
      </c>
      <c r="M42" s="30">
        <v>29400</v>
      </c>
      <c r="N42" s="39">
        <v>102.74880218505859</v>
      </c>
      <c r="O42" s="26">
        <v>1000</v>
      </c>
      <c r="Q42" s="29">
        <v>0</v>
      </c>
    </row>
    <row r="43" spans="1:17" ht="14.1" customHeight="1">
      <c r="A43" s="29">
        <f>Q43+1</f>
        <v>2</v>
      </c>
      <c r="B43" s="29">
        <v>31</v>
      </c>
      <c r="C43" s="29" t="s">
        <v>125</v>
      </c>
      <c r="D43" s="42" t="s">
        <v>127</v>
      </c>
      <c r="E43" s="29" t="s">
        <v>30</v>
      </c>
      <c r="F43" s="41">
        <f>G43/1000/86400</f>
        <v>1.3174467592592592E-2</v>
      </c>
      <c r="G43" s="29">
        <v>1138274</v>
      </c>
      <c r="H43" s="41">
        <f>I43/1000/86400</f>
        <v>1.3174467592592592E-2</v>
      </c>
      <c r="I43" s="42">
        <v>1138274</v>
      </c>
      <c r="K43" s="29">
        <v>4</v>
      </c>
      <c r="L43" s="30">
        <f>M43/1000</f>
        <v>29.4</v>
      </c>
      <c r="M43" s="30">
        <v>29400</v>
      </c>
      <c r="N43" s="39">
        <v>92.982887268066406</v>
      </c>
      <c r="O43" s="26">
        <v>904.95001220703125</v>
      </c>
      <c r="Q43" s="29">
        <v>1</v>
      </c>
    </row>
    <row r="44" spans="1:17" ht="14.1" customHeight="1"/>
    <row r="45" spans="1:17" ht="14.1" customHeight="1">
      <c r="A45" s="28" t="s">
        <v>4</v>
      </c>
      <c r="B45" s="42" t="s">
        <v>104</v>
      </c>
    </row>
    <row r="46" spans="1:17" ht="14.1" customHeight="1">
      <c r="A46" s="28" t="s">
        <v>3</v>
      </c>
      <c r="B46" s="42" t="s">
        <v>70</v>
      </c>
      <c r="J46" s="27"/>
    </row>
    <row r="47" spans="1:17" ht="14.1" customHeight="1">
      <c r="A47" s="28" t="s">
        <v>2</v>
      </c>
      <c r="B47" s="42" t="s">
        <v>128</v>
      </c>
    </row>
    <row r="48" spans="1:17" ht="14.1" customHeight="1"/>
    <row r="49" spans="1:13">
      <c r="A49" s="28" t="s">
        <v>1</v>
      </c>
      <c r="B49" s="42" t="s">
        <v>120</v>
      </c>
      <c r="F49" s="42"/>
      <c r="H49" s="42"/>
      <c r="L49" s="42"/>
      <c r="M49" s="42"/>
    </row>
    <row r="50" spans="1:13">
      <c r="A50" s="28" t="s">
        <v>0</v>
      </c>
      <c r="B50" s="42" t="s">
        <v>121</v>
      </c>
      <c r="F50" s="42"/>
      <c r="H50" s="42"/>
      <c r="L50" s="42"/>
      <c r="M50" s="42"/>
    </row>
  </sheetData>
  <pageMargins left="0.7" right="0.7" top="0.75" bottom="0.75" header="0.3" footer="0.3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topLeftCell="A25" workbookViewId="0">
      <selection activeCell="A7" sqref="A7"/>
    </sheetView>
  </sheetViews>
  <sheetFormatPr defaultColWidth="8.88671875" defaultRowHeight="14.4"/>
  <cols>
    <col min="1" max="1" width="18.6640625" style="42" customWidth="1"/>
    <col min="2" max="2" width="18" style="42" customWidth="1"/>
    <col min="3" max="3" width="10.44140625" style="42" customWidth="1"/>
    <col min="4" max="4" width="19.88671875" style="42" customWidth="1"/>
    <col min="5" max="5" width="8.88671875" style="42" customWidth="1"/>
    <col min="6" max="6" width="12" style="27" customWidth="1"/>
    <col min="7" max="7" width="11.88671875" style="42" hidden="1" customWidth="1"/>
    <col min="8" max="8" width="12.33203125" style="27" customWidth="1"/>
    <col min="9" max="9" width="12.33203125" style="42" hidden="1" customWidth="1"/>
    <col min="10" max="10" width="21.88671875" style="42" customWidth="1"/>
    <col min="11" max="11" width="8.88671875" style="42" customWidth="1"/>
    <col min="12" max="12" width="13.33203125" style="26" bestFit="1" customWidth="1"/>
    <col min="13" max="13" width="13.33203125" style="26" hidden="1" customWidth="1"/>
    <col min="14" max="14" width="20.6640625" style="9" bestFit="1" customWidth="1"/>
    <col min="15" max="16" width="8.88671875" style="42" customWidth="1"/>
    <col min="17" max="17" width="0" style="42" hidden="1" customWidth="1"/>
    <col min="18" max="18" width="8.88671875" style="42" customWidth="1"/>
    <col min="19" max="16384" width="8.88671875" style="42"/>
  </cols>
  <sheetData>
    <row r="1" spans="1:17">
      <c r="A1" s="35" t="s">
        <v>20</v>
      </c>
      <c r="B1" s="42" t="s">
        <v>23</v>
      </c>
    </row>
    <row r="2" spans="1:17">
      <c r="A2" s="35" t="s">
        <v>19</v>
      </c>
      <c r="B2" s="42" t="s">
        <v>133</v>
      </c>
      <c r="E2" s="35" t="s">
        <v>18</v>
      </c>
      <c r="F2" s="37" t="s">
        <v>129</v>
      </c>
    </row>
    <row r="3" spans="1:17">
      <c r="A3" s="36"/>
    </row>
    <row r="4" spans="1:17" ht="14.1" customHeight="1">
      <c r="A4" s="35" t="s">
        <v>21</v>
      </c>
      <c r="B4" s="42" t="s">
        <v>108</v>
      </c>
    </row>
    <row r="5" spans="1:17" ht="14.1" customHeight="1">
      <c r="A5" s="35" t="s">
        <v>17</v>
      </c>
      <c r="B5" s="42" t="s">
        <v>97</v>
      </c>
    </row>
    <row r="6" spans="1:17" ht="14.1" customHeight="1">
      <c r="A6" s="32" t="s">
        <v>16</v>
      </c>
      <c r="B6" s="32" t="s">
        <v>15</v>
      </c>
      <c r="C6" s="32" t="s">
        <v>14</v>
      </c>
      <c r="D6" s="32" t="s">
        <v>13</v>
      </c>
      <c r="E6" s="32" t="s">
        <v>12</v>
      </c>
      <c r="F6" s="34" t="s">
        <v>11</v>
      </c>
      <c r="G6" s="32"/>
      <c r="H6" s="34" t="s">
        <v>10</v>
      </c>
      <c r="I6" s="32"/>
      <c r="J6" s="32" t="s">
        <v>9</v>
      </c>
      <c r="K6" s="32" t="s">
        <v>8</v>
      </c>
      <c r="L6" s="33" t="s">
        <v>7</v>
      </c>
      <c r="M6" s="33"/>
      <c r="N6" s="38" t="s">
        <v>6</v>
      </c>
      <c r="O6" s="32" t="s">
        <v>5</v>
      </c>
    </row>
    <row r="7" spans="1:17" ht="14.1" customHeight="1">
      <c r="A7" s="29">
        <f>Q7+1</f>
        <v>1</v>
      </c>
      <c r="B7" s="29">
        <v>29</v>
      </c>
      <c r="C7" s="29" t="s">
        <v>98</v>
      </c>
      <c r="D7" s="42" t="s">
        <v>99</v>
      </c>
      <c r="E7" s="29" t="s">
        <v>30</v>
      </c>
      <c r="F7" s="41">
        <f>G7/1000/86400</f>
        <v>1.0778240740740741E-2</v>
      </c>
      <c r="G7" s="29">
        <v>931240</v>
      </c>
      <c r="H7" s="41">
        <f>I7/1000/86400</f>
        <v>1.0778240740740741E-2</v>
      </c>
      <c r="I7" s="42">
        <v>931240</v>
      </c>
      <c r="K7" s="29">
        <v>2</v>
      </c>
      <c r="L7" s="30">
        <f>M7/1000</f>
        <v>9.1999999999999993</v>
      </c>
      <c r="M7" s="30">
        <v>9200</v>
      </c>
      <c r="N7" s="39">
        <v>35.565483093261719</v>
      </c>
      <c r="O7" s="26">
        <v>1000</v>
      </c>
      <c r="Q7" s="29">
        <v>0</v>
      </c>
    </row>
    <row r="8" spans="1:17" ht="14.1" customHeight="1">
      <c r="A8" s="35" t="s">
        <v>17</v>
      </c>
      <c r="B8" s="42" t="s">
        <v>27</v>
      </c>
    </row>
    <row r="9" spans="1:17" ht="14.1" customHeight="1">
      <c r="A9" s="32" t="s">
        <v>16</v>
      </c>
      <c r="B9" s="32" t="s">
        <v>15</v>
      </c>
      <c r="C9" s="32" t="s">
        <v>14</v>
      </c>
      <c r="D9" s="32" t="s">
        <v>13</v>
      </c>
      <c r="E9" s="32" t="s">
        <v>12</v>
      </c>
      <c r="F9" s="34" t="s">
        <v>11</v>
      </c>
      <c r="G9" s="32"/>
      <c r="H9" s="34" t="s">
        <v>10</v>
      </c>
      <c r="I9" s="32"/>
      <c r="J9" s="32" t="s">
        <v>9</v>
      </c>
      <c r="K9" s="32" t="s">
        <v>8</v>
      </c>
      <c r="L9" s="33" t="s">
        <v>7</v>
      </c>
      <c r="M9" s="33"/>
      <c r="N9" s="38" t="s">
        <v>6</v>
      </c>
      <c r="O9" s="32" t="s">
        <v>5</v>
      </c>
    </row>
    <row r="10" spans="1:17" ht="14.1" customHeight="1">
      <c r="A10" s="29">
        <f>Q10+1</f>
        <v>1</v>
      </c>
      <c r="B10" s="29">
        <v>282</v>
      </c>
      <c r="C10" s="29" t="s">
        <v>28</v>
      </c>
      <c r="D10" s="42" t="s">
        <v>29</v>
      </c>
      <c r="E10" s="29" t="s">
        <v>30</v>
      </c>
      <c r="F10" s="41">
        <f>G10/1000/86400</f>
        <v>2.0606990740740742E-2</v>
      </c>
      <c r="G10" s="29">
        <v>1780444</v>
      </c>
      <c r="H10" s="41">
        <f>I10/1000/86400</f>
        <v>2.0606990740740742E-2</v>
      </c>
      <c r="I10" s="42">
        <v>1780444</v>
      </c>
      <c r="K10" s="29">
        <v>7</v>
      </c>
      <c r="L10" s="30">
        <f>M10/1000</f>
        <v>32.200000000000003</v>
      </c>
      <c r="M10" s="30">
        <v>32200</v>
      </c>
      <c r="N10" s="39">
        <v>65.107353210449219</v>
      </c>
      <c r="O10" s="26">
        <v>1000</v>
      </c>
      <c r="Q10" s="29">
        <v>0</v>
      </c>
    </row>
    <row r="11" spans="1:17" ht="14.1" customHeight="1">
      <c r="A11" s="29">
        <f>Q11+1</f>
        <v>2</v>
      </c>
      <c r="B11" s="29">
        <v>31</v>
      </c>
      <c r="C11" s="29" t="s">
        <v>28</v>
      </c>
      <c r="D11" s="42" t="s">
        <v>31</v>
      </c>
      <c r="E11" s="29" t="s">
        <v>30</v>
      </c>
      <c r="F11" s="41">
        <f>G11/1000/86400</f>
        <v>2.1320474537037035E-2</v>
      </c>
      <c r="G11" s="29">
        <v>1842089</v>
      </c>
      <c r="H11" s="41">
        <f>I11/1000/86400</f>
        <v>2.4873877314814816E-2</v>
      </c>
      <c r="I11" s="42">
        <v>2149103</v>
      </c>
      <c r="K11" s="29">
        <v>6</v>
      </c>
      <c r="L11" s="30">
        <f>M11/1000</f>
        <v>27.6</v>
      </c>
      <c r="M11" s="30">
        <v>27600</v>
      </c>
      <c r="N11" s="39">
        <v>53.938762664794922</v>
      </c>
      <c r="O11" s="26">
        <v>828.45001220703125</v>
      </c>
      <c r="Q11" s="29">
        <v>1</v>
      </c>
    </row>
    <row r="12" spans="1:17" ht="14.1" customHeight="1">
      <c r="A12" s="29">
        <f>Q12+1</f>
        <v>3</v>
      </c>
      <c r="B12" s="29">
        <v>10</v>
      </c>
      <c r="C12" s="29" t="s">
        <v>28</v>
      </c>
      <c r="D12" s="42" t="s">
        <v>132</v>
      </c>
      <c r="E12" s="29" t="s">
        <v>30</v>
      </c>
      <c r="F12" s="41">
        <f>G12/1000/86400</f>
        <v>2.2944537037037038E-2</v>
      </c>
      <c r="G12" s="29">
        <v>1982408</v>
      </c>
      <c r="H12" s="41">
        <f>I12/1000/86400</f>
        <v>2.6768622685185189E-2</v>
      </c>
      <c r="I12" s="42">
        <v>2312809</v>
      </c>
      <c r="K12" s="29">
        <v>6</v>
      </c>
      <c r="L12" s="30">
        <f>M12/1000</f>
        <v>27.6</v>
      </c>
      <c r="M12" s="30">
        <v>27600</v>
      </c>
      <c r="N12" s="39">
        <v>50.120864868164062</v>
      </c>
      <c r="O12" s="26">
        <v>769.80999755859375</v>
      </c>
      <c r="Q12" s="29">
        <v>2</v>
      </c>
    </row>
    <row r="13" spans="1:17" ht="14.1" customHeight="1">
      <c r="A13" s="29">
        <f>Q13+1</f>
        <v>4</v>
      </c>
      <c r="B13" s="29">
        <v>22</v>
      </c>
      <c r="C13" s="29" t="s">
        <v>28</v>
      </c>
      <c r="D13" s="42" t="s">
        <v>32</v>
      </c>
      <c r="E13" s="29" t="s">
        <v>30</v>
      </c>
      <c r="F13" s="41">
        <f>G13/1000/86400</f>
        <v>2.4137141203703704E-2</v>
      </c>
      <c r="G13" s="29">
        <v>2085449</v>
      </c>
      <c r="H13" s="41">
        <f>I13/1000/86400</f>
        <v>3.379199074074074E-2</v>
      </c>
      <c r="I13" s="42">
        <v>2919628</v>
      </c>
      <c r="K13" s="29">
        <v>5</v>
      </c>
      <c r="L13" s="30">
        <f>M13/1000</f>
        <v>23</v>
      </c>
      <c r="M13" s="30">
        <v>23000</v>
      </c>
      <c r="N13" s="39">
        <v>39.703681945800781</v>
      </c>
      <c r="O13" s="26">
        <v>609.80999755859375</v>
      </c>
      <c r="Q13" s="29">
        <v>3</v>
      </c>
    </row>
    <row r="14" spans="1:17" ht="14.1" customHeight="1">
      <c r="A14" s="35" t="s">
        <v>17</v>
      </c>
      <c r="B14" s="42" t="s">
        <v>34</v>
      </c>
    </row>
    <row r="15" spans="1:17" ht="14.1" customHeight="1">
      <c r="A15" s="32" t="s">
        <v>16</v>
      </c>
      <c r="B15" s="32" t="s">
        <v>15</v>
      </c>
      <c r="C15" s="32" t="s">
        <v>14</v>
      </c>
      <c r="D15" s="32" t="s">
        <v>13</v>
      </c>
      <c r="E15" s="32" t="s">
        <v>12</v>
      </c>
      <c r="F15" s="34" t="s">
        <v>11</v>
      </c>
      <c r="G15" s="32"/>
      <c r="H15" s="34" t="s">
        <v>10</v>
      </c>
      <c r="I15" s="32"/>
      <c r="J15" s="32" t="s">
        <v>9</v>
      </c>
      <c r="K15" s="32" t="s">
        <v>8</v>
      </c>
      <c r="L15" s="33" t="s">
        <v>7</v>
      </c>
      <c r="M15" s="33"/>
      <c r="N15" s="38" t="s">
        <v>6</v>
      </c>
      <c r="O15" s="32" t="s">
        <v>5</v>
      </c>
    </row>
    <row r="16" spans="1:17" ht="14.1" customHeight="1">
      <c r="A16" s="29">
        <f>Q16+1</f>
        <v>1</v>
      </c>
      <c r="B16" s="29">
        <v>77</v>
      </c>
      <c r="C16" s="29" t="s">
        <v>35</v>
      </c>
      <c r="D16" s="42" t="s">
        <v>36</v>
      </c>
      <c r="E16" s="29" t="s">
        <v>37</v>
      </c>
      <c r="F16" s="41">
        <f>G16/1000/86400</f>
        <v>2.1789421296296296E-2</v>
      </c>
      <c r="G16" s="29">
        <v>1882606</v>
      </c>
      <c r="H16" s="41">
        <f>I16/1000/86400</f>
        <v>1.4526273148148148E-2</v>
      </c>
      <c r="I16" s="42">
        <v>1255070</v>
      </c>
      <c r="K16" s="29">
        <v>6</v>
      </c>
      <c r="L16" s="30">
        <f>M16/1000</f>
        <v>27.6</v>
      </c>
      <c r="M16" s="30">
        <v>27600</v>
      </c>
      <c r="N16" s="39">
        <v>52.777904510498047</v>
      </c>
      <c r="O16" s="26">
        <v>0</v>
      </c>
      <c r="Q16" s="29">
        <v>0</v>
      </c>
    </row>
    <row r="17" spans="1:17" ht="14.1" customHeight="1">
      <c r="A17" s="29">
        <f>Q17+1</f>
        <v>2</v>
      </c>
      <c r="B17" s="29">
        <v>21</v>
      </c>
      <c r="C17" s="29" t="s">
        <v>35</v>
      </c>
      <c r="D17" s="42" t="s">
        <v>38</v>
      </c>
      <c r="E17" s="29" t="s">
        <v>30</v>
      </c>
      <c r="F17" s="41">
        <f>G17/1000/86400</f>
        <v>2.4316030092592596E-2</v>
      </c>
      <c r="G17" s="29">
        <v>2100905</v>
      </c>
      <c r="H17" s="41">
        <f>I17/1000/86400</f>
        <v>2.4316030092592596E-2</v>
      </c>
      <c r="I17" s="42">
        <v>2100905</v>
      </c>
      <c r="K17" s="29">
        <v>4</v>
      </c>
      <c r="L17" s="30">
        <f>M17/1000</f>
        <v>18.399999999999999</v>
      </c>
      <c r="M17" s="30">
        <v>18400</v>
      </c>
      <c r="N17" s="39">
        <v>31.529270172119141</v>
      </c>
      <c r="O17" s="26">
        <v>1000</v>
      </c>
      <c r="Q17" s="29">
        <v>1</v>
      </c>
    </row>
    <row r="18" spans="1:17" ht="14.1" customHeight="1">
      <c r="A18" s="35" t="s">
        <v>21</v>
      </c>
      <c r="B18" s="42" t="s">
        <v>39</v>
      </c>
    </row>
    <row r="19" spans="1:17" ht="14.1" customHeight="1">
      <c r="A19" s="35" t="s">
        <v>17</v>
      </c>
      <c r="B19" s="42" t="s">
        <v>40</v>
      </c>
    </row>
    <row r="20" spans="1:17" ht="14.1" customHeight="1">
      <c r="A20" s="32" t="s">
        <v>16</v>
      </c>
      <c r="B20" s="32" t="s">
        <v>15</v>
      </c>
      <c r="C20" s="32" t="s">
        <v>14</v>
      </c>
      <c r="D20" s="32" t="s">
        <v>13</v>
      </c>
      <c r="E20" s="32" t="s">
        <v>12</v>
      </c>
      <c r="F20" s="34" t="s">
        <v>11</v>
      </c>
      <c r="G20" s="32"/>
      <c r="H20" s="34" t="s">
        <v>10</v>
      </c>
      <c r="I20" s="32"/>
      <c r="J20" s="32" t="s">
        <v>9</v>
      </c>
      <c r="K20" s="32" t="s">
        <v>8</v>
      </c>
      <c r="L20" s="33" t="s">
        <v>7</v>
      </c>
      <c r="M20" s="33"/>
      <c r="N20" s="38" t="s">
        <v>6</v>
      </c>
      <c r="O20" s="32" t="s">
        <v>5</v>
      </c>
    </row>
    <row r="21" spans="1:17" ht="14.1" customHeight="1">
      <c r="A21" s="29">
        <f>Q21+1</f>
        <v>1</v>
      </c>
      <c r="B21" s="29">
        <v>39</v>
      </c>
      <c r="C21" s="29" t="s">
        <v>41</v>
      </c>
      <c r="D21" s="42" t="s">
        <v>131</v>
      </c>
      <c r="E21" s="29" t="s">
        <v>30</v>
      </c>
      <c r="F21" s="41">
        <f>G21/1000/86400</f>
        <v>1.0550763888888889E-2</v>
      </c>
      <c r="G21" s="29">
        <v>911586</v>
      </c>
      <c r="H21" s="41">
        <f>I21/1000/86400</f>
        <v>1.0550763888888889E-2</v>
      </c>
      <c r="I21" s="42">
        <v>911586</v>
      </c>
      <c r="K21" s="29">
        <v>4</v>
      </c>
      <c r="L21" s="30">
        <f>M21/1000</f>
        <v>18.399999999999999</v>
      </c>
      <c r="M21" s="30">
        <v>18400</v>
      </c>
      <c r="N21" s="39">
        <v>72.664566040039062</v>
      </c>
      <c r="O21" s="26">
        <v>1000</v>
      </c>
      <c r="Q21" s="29">
        <v>0</v>
      </c>
    </row>
    <row r="22" spans="1:17" ht="14.1" customHeight="1">
      <c r="A22" s="35" t="s">
        <v>17</v>
      </c>
      <c r="B22" s="42" t="s">
        <v>45</v>
      </c>
    </row>
    <row r="23" spans="1:17" ht="14.1" customHeight="1">
      <c r="A23" s="32" t="s">
        <v>16</v>
      </c>
      <c r="B23" s="32" t="s">
        <v>15</v>
      </c>
      <c r="C23" s="32" t="s">
        <v>14</v>
      </c>
      <c r="D23" s="32" t="s">
        <v>13</v>
      </c>
      <c r="E23" s="32" t="s">
        <v>12</v>
      </c>
      <c r="F23" s="34" t="s">
        <v>11</v>
      </c>
      <c r="G23" s="32"/>
      <c r="H23" s="34" t="s">
        <v>10</v>
      </c>
      <c r="I23" s="32"/>
      <c r="J23" s="32" t="s">
        <v>9</v>
      </c>
      <c r="K23" s="32" t="s">
        <v>8</v>
      </c>
      <c r="L23" s="33" t="s">
        <v>7</v>
      </c>
      <c r="M23" s="33"/>
      <c r="N23" s="38" t="s">
        <v>6</v>
      </c>
      <c r="O23" s="32" t="s">
        <v>5</v>
      </c>
    </row>
    <row r="24" spans="1:17" ht="14.1" customHeight="1">
      <c r="A24" s="29">
        <f>Q24+1</f>
        <v>1</v>
      </c>
      <c r="B24" s="29">
        <v>21</v>
      </c>
      <c r="C24" s="29" t="s">
        <v>46</v>
      </c>
      <c r="D24" s="42" t="s">
        <v>48</v>
      </c>
      <c r="E24" s="29" t="s">
        <v>30</v>
      </c>
      <c r="F24" s="41">
        <f>G24/1000/86400</f>
        <v>1.0779386574074075E-2</v>
      </c>
      <c r="G24" s="29">
        <v>931339</v>
      </c>
      <c r="H24" s="41">
        <f>I24/1000/86400</f>
        <v>1.0779386574074075E-2</v>
      </c>
      <c r="I24" s="42">
        <v>931339</v>
      </c>
      <c r="K24" s="29">
        <v>4</v>
      </c>
      <c r="L24" s="30">
        <f>M24/1000</f>
        <v>18.399999999999999</v>
      </c>
      <c r="M24" s="30">
        <v>18400</v>
      </c>
      <c r="N24" s="39">
        <v>71.123405456542969</v>
      </c>
      <c r="O24" s="26">
        <v>1000</v>
      </c>
      <c r="Q24" s="29">
        <v>0</v>
      </c>
    </row>
    <row r="25" spans="1:17" ht="14.1" customHeight="1">
      <c r="A25" s="29">
        <f>Q25+1</f>
        <v>2</v>
      </c>
      <c r="B25" s="29">
        <v>272</v>
      </c>
      <c r="C25" s="29" t="s">
        <v>46</v>
      </c>
      <c r="D25" s="42" t="s">
        <v>50</v>
      </c>
      <c r="E25" s="29" t="s">
        <v>30</v>
      </c>
      <c r="F25" s="41">
        <f>G25/1000/86400</f>
        <v>1.0797835648148148E-2</v>
      </c>
      <c r="G25" s="29">
        <v>932933</v>
      </c>
      <c r="H25" s="41">
        <f>I25/1000/86400</f>
        <v>1.0797835648148148E-2</v>
      </c>
      <c r="I25" s="42">
        <v>932933</v>
      </c>
      <c r="K25" s="29">
        <v>4</v>
      </c>
      <c r="L25" s="30">
        <f>M25/1000</f>
        <v>18.399999999999999</v>
      </c>
      <c r="M25" s="30">
        <v>18400</v>
      </c>
      <c r="N25" s="39">
        <v>71.001884460449219</v>
      </c>
      <c r="O25" s="26">
        <v>998.28997802734375</v>
      </c>
      <c r="Q25" s="29">
        <v>1</v>
      </c>
    </row>
    <row r="26" spans="1:17" ht="14.1" customHeight="1">
      <c r="A26" s="29">
        <f>Q26+1</f>
        <v>3</v>
      </c>
      <c r="B26" s="29">
        <v>24</v>
      </c>
      <c r="C26" s="29" t="s">
        <v>46</v>
      </c>
      <c r="D26" s="42" t="s">
        <v>49</v>
      </c>
      <c r="E26" s="29" t="s">
        <v>30</v>
      </c>
      <c r="F26" s="41">
        <f>G26/1000/86400</f>
        <v>1.1893726851851852E-2</v>
      </c>
      <c r="G26" s="29">
        <v>1027618</v>
      </c>
      <c r="H26" s="41">
        <f>I26/1000/86400</f>
        <v>1.1893726851851852E-2</v>
      </c>
      <c r="I26" s="42">
        <v>1027618</v>
      </c>
      <c r="K26" s="29">
        <v>4</v>
      </c>
      <c r="L26" s="30">
        <f>M26/1000</f>
        <v>18.399999999999999</v>
      </c>
      <c r="M26" s="30">
        <v>18400</v>
      </c>
      <c r="N26" s="39">
        <v>64.459747314453125</v>
      </c>
      <c r="O26" s="26">
        <v>906.29998779296875</v>
      </c>
      <c r="Q26" s="29">
        <v>2</v>
      </c>
    </row>
    <row r="27" spans="1:17" ht="14.1" customHeight="1">
      <c r="A27" s="29">
        <f>Q27+1</f>
        <v>4</v>
      </c>
      <c r="B27" s="29">
        <v>225</v>
      </c>
      <c r="C27" s="29" t="s">
        <v>46</v>
      </c>
      <c r="D27" s="42" t="s">
        <v>47</v>
      </c>
      <c r="E27" s="29" t="s">
        <v>30</v>
      </c>
      <c r="F27" s="41">
        <f>G27/1000/86400</f>
        <v>1.1477037037037037E-2</v>
      </c>
      <c r="G27" s="29">
        <v>991616</v>
      </c>
      <c r="H27" s="41">
        <f>I27/1000/86400</f>
        <v>1.5302708333333333E-2</v>
      </c>
      <c r="I27" s="42">
        <v>1322154</v>
      </c>
      <c r="K27" s="29">
        <v>3</v>
      </c>
      <c r="L27" s="30">
        <f>M27/1000</f>
        <v>13.8</v>
      </c>
      <c r="M27" s="30">
        <v>13800</v>
      </c>
      <c r="N27" s="39">
        <v>50.100040435791016</v>
      </c>
      <c r="O27" s="26">
        <v>704.40997314453125</v>
      </c>
      <c r="Q27" s="29">
        <v>3</v>
      </c>
    </row>
    <row r="28" spans="1:17" ht="14.1" customHeight="1">
      <c r="A28" s="35" t="s">
        <v>17</v>
      </c>
      <c r="B28" s="42" t="s">
        <v>51</v>
      </c>
    </row>
    <row r="29" spans="1:17" ht="14.1" customHeight="1">
      <c r="A29" s="32" t="s">
        <v>16</v>
      </c>
      <c r="B29" s="32" t="s">
        <v>15</v>
      </c>
      <c r="C29" s="32" t="s">
        <v>14</v>
      </c>
      <c r="D29" s="32" t="s">
        <v>13</v>
      </c>
      <c r="E29" s="32" t="s">
        <v>12</v>
      </c>
      <c r="F29" s="34" t="s">
        <v>11</v>
      </c>
      <c r="G29" s="32"/>
      <c r="H29" s="34" t="s">
        <v>10</v>
      </c>
      <c r="I29" s="32"/>
      <c r="J29" s="32" t="s">
        <v>9</v>
      </c>
      <c r="K29" s="32" t="s">
        <v>8</v>
      </c>
      <c r="L29" s="33" t="s">
        <v>7</v>
      </c>
      <c r="M29" s="33"/>
      <c r="N29" s="38" t="s">
        <v>6</v>
      </c>
      <c r="O29" s="32" t="s">
        <v>5</v>
      </c>
    </row>
    <row r="30" spans="1:17" ht="14.1" customHeight="1">
      <c r="A30" s="29">
        <f>Q30+1</f>
        <v>1</v>
      </c>
      <c r="B30" s="29">
        <v>77</v>
      </c>
      <c r="C30" s="29" t="s">
        <v>52</v>
      </c>
      <c r="D30" s="42" t="s">
        <v>77</v>
      </c>
      <c r="E30" s="29" t="s">
        <v>30</v>
      </c>
      <c r="F30" s="41">
        <f>G30/1000/86400</f>
        <v>9.6867476851851854E-3</v>
      </c>
      <c r="G30" s="29">
        <v>836935</v>
      </c>
      <c r="H30" s="41">
        <f>I30/1000/86400</f>
        <v>9.6867476851851854E-3</v>
      </c>
      <c r="I30" s="42">
        <v>836935</v>
      </c>
      <c r="K30" s="29">
        <v>3</v>
      </c>
      <c r="L30" s="30">
        <f>M30/1000</f>
        <v>13.8</v>
      </c>
      <c r="M30" s="30">
        <v>13800</v>
      </c>
      <c r="N30" s="39">
        <v>59.359447479248047</v>
      </c>
      <c r="O30" s="26">
        <v>1000</v>
      </c>
      <c r="Q30" s="29">
        <v>0</v>
      </c>
    </row>
    <row r="31" spans="1:17" ht="14.1" customHeight="1">
      <c r="A31" s="29">
        <f>Q31+1</f>
        <v>2</v>
      </c>
      <c r="B31" s="29">
        <v>99</v>
      </c>
      <c r="C31" s="29" t="s">
        <v>52</v>
      </c>
      <c r="D31" s="42" t="s">
        <v>53</v>
      </c>
      <c r="E31" s="29" t="s">
        <v>30</v>
      </c>
      <c r="F31" s="41">
        <f>G31/1000/86400</f>
        <v>9.7722453703703704E-3</v>
      </c>
      <c r="G31" s="29">
        <v>844322</v>
      </c>
      <c r="H31" s="41">
        <f>I31/1000/86400</f>
        <v>9.7722453703703704E-3</v>
      </c>
      <c r="I31" s="42">
        <v>844322</v>
      </c>
      <c r="K31" s="29">
        <v>3</v>
      </c>
      <c r="L31" s="30">
        <f>M31/1000</f>
        <v>13.8</v>
      </c>
      <c r="M31" s="30">
        <v>13800</v>
      </c>
      <c r="N31" s="39">
        <v>58.840110778808594</v>
      </c>
      <c r="O31" s="26">
        <v>991.25</v>
      </c>
      <c r="Q31" s="29">
        <v>1</v>
      </c>
    </row>
    <row r="32" spans="1:17" ht="14.1" customHeight="1">
      <c r="A32" s="40" t="s">
        <v>22</v>
      </c>
      <c r="B32" s="29">
        <v>780</v>
      </c>
      <c r="C32" s="29" t="s">
        <v>52</v>
      </c>
      <c r="D32" s="42" t="s">
        <v>90</v>
      </c>
      <c r="E32" s="29" t="s">
        <v>30</v>
      </c>
      <c r="F32" s="41">
        <f>G32/1000/86400</f>
        <v>5.8814814814814815E-3</v>
      </c>
      <c r="G32" s="29">
        <v>508160</v>
      </c>
      <c r="H32" s="41">
        <f>I32/1000/86400</f>
        <v>0</v>
      </c>
      <c r="I32" s="42">
        <v>0</v>
      </c>
      <c r="J32" s="42" t="s">
        <v>44</v>
      </c>
      <c r="K32" s="29">
        <v>2</v>
      </c>
      <c r="L32" s="30">
        <f>M32/1000</f>
        <v>9.1999999999999993</v>
      </c>
      <c r="M32" s="30">
        <v>9200</v>
      </c>
      <c r="N32" s="39">
        <v>65.176322937011719</v>
      </c>
      <c r="O32" s="26">
        <v>0</v>
      </c>
      <c r="Q32" s="29">
        <v>0</v>
      </c>
    </row>
    <row r="33" spans="1:17" ht="14.1" customHeight="1">
      <c r="A33" s="35" t="s">
        <v>21</v>
      </c>
      <c r="B33" s="42" t="s">
        <v>54</v>
      </c>
    </row>
    <row r="34" spans="1:17" ht="14.1" customHeight="1">
      <c r="A34" s="35" t="s">
        <v>17</v>
      </c>
      <c r="B34" s="42" t="s">
        <v>55</v>
      </c>
    </row>
    <row r="35" spans="1:17" ht="14.1" customHeight="1">
      <c r="A35" s="32" t="s">
        <v>16</v>
      </c>
      <c r="B35" s="32" t="s">
        <v>15</v>
      </c>
      <c r="C35" s="32" t="s">
        <v>14</v>
      </c>
      <c r="D35" s="32" t="s">
        <v>13</v>
      </c>
      <c r="E35" s="32" t="s">
        <v>12</v>
      </c>
      <c r="F35" s="34" t="s">
        <v>11</v>
      </c>
      <c r="G35" s="32"/>
      <c r="H35" s="34" t="s">
        <v>10</v>
      </c>
      <c r="I35" s="32"/>
      <c r="J35" s="32" t="s">
        <v>9</v>
      </c>
      <c r="K35" s="32" t="s">
        <v>8</v>
      </c>
      <c r="L35" s="33" t="s">
        <v>7</v>
      </c>
      <c r="M35" s="33"/>
      <c r="N35" s="38" t="s">
        <v>6</v>
      </c>
      <c r="O35" s="32" t="s">
        <v>5</v>
      </c>
    </row>
    <row r="36" spans="1:17" ht="14.1" customHeight="1">
      <c r="A36" s="29">
        <f>Q36+1</f>
        <v>1</v>
      </c>
      <c r="B36" s="29">
        <v>72</v>
      </c>
      <c r="C36" s="29" t="s">
        <v>56</v>
      </c>
      <c r="D36" s="42" t="s">
        <v>60</v>
      </c>
      <c r="E36" s="29" t="s">
        <v>30</v>
      </c>
      <c r="F36" s="41">
        <f>G36/1000/86400</f>
        <v>2.8737800925925924E-2</v>
      </c>
      <c r="G36" s="29">
        <v>2482946</v>
      </c>
      <c r="H36" s="41">
        <f>I36/1000/86400</f>
        <v>2.8737800925925924E-2</v>
      </c>
      <c r="I36" s="42">
        <v>2482946</v>
      </c>
      <c r="K36" s="29">
        <v>13</v>
      </c>
      <c r="L36" s="30">
        <f>M36/1000</f>
        <v>59.8</v>
      </c>
      <c r="M36" s="30">
        <v>59800</v>
      </c>
      <c r="N36" s="39">
        <v>86.703453063964844</v>
      </c>
      <c r="O36" s="26">
        <v>1000</v>
      </c>
      <c r="Q36" s="29">
        <v>0</v>
      </c>
    </row>
    <row r="37" spans="1:17" ht="14.1" customHeight="1">
      <c r="A37" s="40" t="s">
        <v>22</v>
      </c>
      <c r="B37" s="29">
        <v>30</v>
      </c>
      <c r="C37" s="29" t="s">
        <v>56</v>
      </c>
      <c r="D37" s="42" t="s">
        <v>57</v>
      </c>
      <c r="E37" s="29" t="s">
        <v>30</v>
      </c>
      <c r="F37" s="41">
        <f>G37/1000/86400</f>
        <v>1.5091469907407408E-2</v>
      </c>
      <c r="G37" s="29">
        <v>1303903</v>
      </c>
      <c r="H37" s="41">
        <f>I37/1000/86400</f>
        <v>0</v>
      </c>
      <c r="I37" s="42">
        <v>0</v>
      </c>
      <c r="J37" s="42" t="s">
        <v>44</v>
      </c>
      <c r="K37" s="29">
        <v>7</v>
      </c>
      <c r="L37" s="30">
        <f>M37/1000</f>
        <v>32.200000000000003</v>
      </c>
      <c r="M37" s="30">
        <v>32200</v>
      </c>
      <c r="N37" s="39">
        <v>88.902320861816406</v>
      </c>
      <c r="O37" s="26">
        <v>0</v>
      </c>
      <c r="Q37" s="29">
        <v>0</v>
      </c>
    </row>
    <row r="38" spans="1:17" ht="14.1" customHeight="1">
      <c r="A38" s="40" t="s">
        <v>22</v>
      </c>
      <c r="B38" s="29">
        <v>39</v>
      </c>
      <c r="C38" s="29" t="s">
        <v>56</v>
      </c>
      <c r="D38" s="42" t="s">
        <v>58</v>
      </c>
      <c r="E38" s="29" t="s">
        <v>30</v>
      </c>
      <c r="F38" s="41">
        <f>G38/1000/86400</f>
        <v>1.0739479166666666E-2</v>
      </c>
      <c r="G38" s="29">
        <v>927891</v>
      </c>
      <c r="H38" s="41">
        <f>I38/1000/86400</f>
        <v>0</v>
      </c>
      <c r="I38" s="42">
        <v>0</v>
      </c>
      <c r="J38" s="42" t="s">
        <v>44</v>
      </c>
      <c r="K38" s="29">
        <v>5</v>
      </c>
      <c r="L38" s="30">
        <f>M38/1000</f>
        <v>23</v>
      </c>
      <c r="M38" s="30">
        <v>23000</v>
      </c>
      <c r="N38" s="39">
        <v>89.234619140625</v>
      </c>
      <c r="O38" s="26">
        <v>0</v>
      </c>
      <c r="Q38" s="29">
        <v>1</v>
      </c>
    </row>
    <row r="39" spans="1:17" ht="14.1" customHeight="1">
      <c r="A39" s="40" t="s">
        <v>22</v>
      </c>
      <c r="B39" s="29">
        <v>10</v>
      </c>
      <c r="C39" s="29" t="s">
        <v>56</v>
      </c>
      <c r="D39" s="42" t="s">
        <v>59</v>
      </c>
      <c r="E39" s="29" t="s">
        <v>30</v>
      </c>
      <c r="F39" s="41">
        <f>G39/1000/86400</f>
        <v>2.4549421296296298E-3</v>
      </c>
      <c r="G39" s="29">
        <v>212107</v>
      </c>
      <c r="H39" s="41">
        <f>I39/1000/86400</f>
        <v>0</v>
      </c>
      <c r="I39" s="42">
        <v>0</v>
      </c>
      <c r="J39" s="42" t="s">
        <v>44</v>
      </c>
      <c r="K39" s="29">
        <v>1</v>
      </c>
      <c r="L39" s="30">
        <f>M39/1000</f>
        <v>4.5999999999999996</v>
      </c>
      <c r="M39" s="30">
        <v>4600</v>
      </c>
      <c r="N39" s="39">
        <v>78.073799133300781</v>
      </c>
      <c r="O39" s="26">
        <v>0</v>
      </c>
      <c r="Q39" s="29">
        <v>2</v>
      </c>
    </row>
    <row r="40" spans="1:17" ht="14.1" customHeight="1">
      <c r="A40" s="35" t="s">
        <v>17</v>
      </c>
      <c r="B40" s="42" t="s">
        <v>61</v>
      </c>
    </row>
    <row r="41" spans="1:17" ht="14.1" customHeight="1">
      <c r="A41" s="32" t="s">
        <v>16</v>
      </c>
      <c r="B41" s="32" t="s">
        <v>15</v>
      </c>
      <c r="C41" s="32" t="s">
        <v>14</v>
      </c>
      <c r="D41" s="32" t="s">
        <v>13</v>
      </c>
      <c r="E41" s="32" t="s">
        <v>12</v>
      </c>
      <c r="F41" s="34" t="s">
        <v>11</v>
      </c>
      <c r="G41" s="32"/>
      <c r="H41" s="34" t="s">
        <v>10</v>
      </c>
      <c r="I41" s="32"/>
      <c r="J41" s="32" t="s">
        <v>9</v>
      </c>
      <c r="K41" s="32" t="s">
        <v>8</v>
      </c>
      <c r="L41" s="33" t="s">
        <v>7</v>
      </c>
      <c r="M41" s="33"/>
      <c r="N41" s="38" t="s">
        <v>6</v>
      </c>
      <c r="O41" s="32" t="s">
        <v>5</v>
      </c>
    </row>
    <row r="42" spans="1:17" ht="14.1" customHeight="1">
      <c r="A42" s="29">
        <f>Q42+1</f>
        <v>1</v>
      </c>
      <c r="B42" s="29">
        <v>31</v>
      </c>
      <c r="C42" s="29" t="s">
        <v>62</v>
      </c>
      <c r="D42" s="42" t="s">
        <v>63</v>
      </c>
      <c r="E42" s="29" t="s">
        <v>30</v>
      </c>
      <c r="F42" s="41">
        <f>G42/1000/86400</f>
        <v>2.8849155092592591E-2</v>
      </c>
      <c r="G42" s="29">
        <v>2492567</v>
      </c>
      <c r="H42" s="41">
        <f>I42/1000/86400</f>
        <v>2.8849155092592591E-2</v>
      </c>
      <c r="I42" s="42">
        <v>2492567</v>
      </c>
      <c r="K42" s="29">
        <v>10</v>
      </c>
      <c r="L42" s="30">
        <f>M42/1000</f>
        <v>46</v>
      </c>
      <c r="M42" s="30">
        <v>46000</v>
      </c>
      <c r="N42" s="39">
        <v>66.437530517578125</v>
      </c>
      <c r="O42" s="26">
        <v>1000</v>
      </c>
      <c r="Q42" s="29">
        <v>0</v>
      </c>
    </row>
    <row r="43" spans="1:17" ht="14.1" customHeight="1">
      <c r="A43" s="29">
        <f>Q43+1</f>
        <v>2</v>
      </c>
      <c r="B43" s="29">
        <v>21</v>
      </c>
      <c r="C43" s="29" t="s">
        <v>62</v>
      </c>
      <c r="D43" s="42" t="s">
        <v>64</v>
      </c>
      <c r="E43" s="29" t="s">
        <v>30</v>
      </c>
      <c r="F43" s="41">
        <f>G43/1000/86400</f>
        <v>3.0052638888888886E-2</v>
      </c>
      <c r="G43" s="29">
        <v>2596548</v>
      </c>
      <c r="H43" s="41">
        <f>I43/1000/86400</f>
        <v>3.0052638888888886E-2</v>
      </c>
      <c r="I43" s="42">
        <v>2596548</v>
      </c>
      <c r="K43" s="29">
        <v>10</v>
      </c>
      <c r="L43" s="30">
        <f>M43/1000</f>
        <v>46</v>
      </c>
      <c r="M43" s="30">
        <v>46000</v>
      </c>
      <c r="N43" s="39">
        <v>63.776985168457031</v>
      </c>
      <c r="O43" s="26">
        <v>959.95001220703125</v>
      </c>
      <c r="Q43" s="29">
        <v>1</v>
      </c>
    </row>
    <row r="44" spans="1:17" ht="14.1" customHeight="1">
      <c r="A44" s="40" t="s">
        <v>22</v>
      </c>
      <c r="B44" s="29">
        <v>84</v>
      </c>
      <c r="C44" s="29" t="s">
        <v>62</v>
      </c>
      <c r="D44" s="42" t="s">
        <v>80</v>
      </c>
      <c r="E44" s="29" t="s">
        <v>30</v>
      </c>
      <c r="F44" s="41">
        <f>G44/1000/86400</f>
        <v>9.9421064814814823E-3</v>
      </c>
      <c r="G44" s="29">
        <v>858998</v>
      </c>
      <c r="H44" s="41">
        <f>I44/1000/86400</f>
        <v>0</v>
      </c>
      <c r="I44" s="42">
        <v>0</v>
      </c>
      <c r="J44" s="42" t="s">
        <v>44</v>
      </c>
      <c r="K44" s="29">
        <v>4</v>
      </c>
      <c r="L44" s="30">
        <f>M44/1000</f>
        <v>18.399999999999999</v>
      </c>
      <c r="M44" s="30">
        <v>18400</v>
      </c>
      <c r="N44" s="39">
        <v>77.11309814453125</v>
      </c>
      <c r="O44" s="26">
        <v>0</v>
      </c>
      <c r="Q44" s="29">
        <v>0</v>
      </c>
    </row>
    <row r="45" spans="1:17" ht="14.1" customHeight="1">
      <c r="A45" s="35" t="s">
        <v>17</v>
      </c>
      <c r="B45" s="42" t="s">
        <v>66</v>
      </c>
    </row>
    <row r="46" spans="1:17" ht="14.1" customHeight="1">
      <c r="A46" s="32" t="s">
        <v>16</v>
      </c>
      <c r="B46" s="32" t="s">
        <v>15</v>
      </c>
      <c r="C46" s="32" t="s">
        <v>14</v>
      </c>
      <c r="D46" s="32" t="s">
        <v>13</v>
      </c>
      <c r="E46" s="32" t="s">
        <v>12</v>
      </c>
      <c r="F46" s="34" t="s">
        <v>11</v>
      </c>
      <c r="G46" s="32"/>
      <c r="H46" s="34" t="s">
        <v>10</v>
      </c>
      <c r="I46" s="32"/>
      <c r="J46" s="32" t="s">
        <v>9</v>
      </c>
      <c r="K46" s="32" t="s">
        <v>8</v>
      </c>
      <c r="L46" s="33" t="s">
        <v>7</v>
      </c>
      <c r="M46" s="33"/>
      <c r="N46" s="38" t="s">
        <v>6</v>
      </c>
      <c r="O46" s="32" t="s">
        <v>5</v>
      </c>
    </row>
    <row r="47" spans="1:17" ht="14.1" customHeight="1">
      <c r="A47" s="29">
        <f>Q47+1</f>
        <v>1</v>
      </c>
      <c r="B47" s="29">
        <v>97</v>
      </c>
      <c r="C47" s="29" t="s">
        <v>67</v>
      </c>
      <c r="D47" s="42" t="s">
        <v>68</v>
      </c>
      <c r="E47" s="29" t="s">
        <v>30</v>
      </c>
      <c r="F47" s="41">
        <f>G47/1000/86400</f>
        <v>2.3899375E-2</v>
      </c>
      <c r="G47" s="29">
        <v>2064906</v>
      </c>
      <c r="H47" s="41">
        <f>I47/1000/86400</f>
        <v>2.3899375E-2</v>
      </c>
      <c r="I47" s="42">
        <v>2064906</v>
      </c>
      <c r="K47" s="29">
        <v>7</v>
      </c>
      <c r="L47" s="30">
        <f>M47/1000</f>
        <v>32.200000000000003</v>
      </c>
      <c r="M47" s="30">
        <v>32200</v>
      </c>
      <c r="N47" s="39">
        <v>56.138149261474609</v>
      </c>
      <c r="O47" s="26">
        <v>1000</v>
      </c>
      <c r="Q47" s="29">
        <v>0</v>
      </c>
    </row>
    <row r="48" spans="1:17" ht="14.1" customHeight="1"/>
    <row r="49" spans="1:13" s="42" customFormat="1" ht="14.1" customHeight="1">
      <c r="A49" s="28" t="s">
        <v>4</v>
      </c>
      <c r="B49" s="42" t="s">
        <v>69</v>
      </c>
      <c r="F49" s="27"/>
      <c r="H49" s="27"/>
      <c r="L49" s="26"/>
      <c r="M49" s="26"/>
    </row>
    <row r="50" spans="1:13" s="42" customFormat="1" ht="14.1" customHeight="1">
      <c r="A50" s="28" t="s">
        <v>3</v>
      </c>
      <c r="B50" s="42" t="s">
        <v>70</v>
      </c>
      <c r="F50" s="27"/>
      <c r="H50" s="27"/>
      <c r="J50" s="27"/>
      <c r="L50" s="26"/>
      <c r="M50" s="26"/>
    </row>
    <row r="51" spans="1:13" s="42" customFormat="1" ht="14.1" customHeight="1">
      <c r="A51" s="28" t="s">
        <v>2</v>
      </c>
      <c r="B51" s="42" t="s">
        <v>130</v>
      </c>
      <c r="F51" s="27"/>
      <c r="H51" s="27"/>
      <c r="L51" s="26"/>
      <c r="M51" s="26"/>
    </row>
    <row r="52" spans="1:13" s="42" customFormat="1" ht="14.1" customHeight="1">
      <c r="F52" s="27"/>
      <c r="H52" s="27"/>
      <c r="L52" s="26"/>
      <c r="M52" s="26"/>
    </row>
    <row r="53" spans="1:13" s="42" customFormat="1" ht="14.1" customHeight="1">
      <c r="A53" s="28" t="s">
        <v>1</v>
      </c>
      <c r="B53" s="42" t="s">
        <v>113</v>
      </c>
    </row>
    <row r="54" spans="1:13" s="42" customFormat="1" ht="14.1" customHeight="1">
      <c r="A54" s="28" t="s">
        <v>0</v>
      </c>
      <c r="B54" s="42" t="s">
        <v>129</v>
      </c>
    </row>
    <row r="55" spans="1:13" s="42" customFormat="1" ht="14.1" customHeight="1">
      <c r="F55" s="27"/>
      <c r="H55" s="27"/>
      <c r="L55" s="26"/>
      <c r="M55" s="26"/>
    </row>
    <row r="56" spans="1:13" s="42" customFormat="1" ht="14.1" customHeight="1">
      <c r="F56" s="27"/>
      <c r="H56" s="27"/>
      <c r="L56" s="26"/>
      <c r="M56" s="26"/>
    </row>
    <row r="57" spans="1:13" s="42" customFormat="1" ht="14.1" customHeight="1">
      <c r="F57" s="27"/>
      <c r="H57" s="27"/>
      <c r="L57" s="26"/>
      <c r="M57" s="26"/>
    </row>
    <row r="58" spans="1:13" s="42" customFormat="1" ht="14.1" customHeight="1">
      <c r="F58" s="27"/>
      <c r="H58" s="27"/>
      <c r="L58" s="26"/>
      <c r="M58" s="26"/>
    </row>
    <row r="59" spans="1:13" s="42" customFormat="1" ht="14.1" customHeight="1">
      <c r="F59" s="27"/>
      <c r="H59" s="27"/>
      <c r="L59" s="26"/>
      <c r="M59" s="26"/>
    </row>
    <row r="60" spans="1:13" s="42" customFormat="1" ht="14.1" customHeight="1">
      <c r="F60" s="27"/>
      <c r="H60" s="27"/>
      <c r="L60" s="26"/>
      <c r="M60" s="26"/>
    </row>
    <row r="61" spans="1:13" s="42" customFormat="1" ht="14.1" customHeight="1">
      <c r="F61" s="27"/>
      <c r="H61" s="27"/>
      <c r="L61" s="26"/>
      <c r="M61" s="26"/>
    </row>
    <row r="62" spans="1:13" s="42" customFormat="1" ht="14.1" customHeight="1">
      <c r="F62" s="27"/>
      <c r="H62" s="27"/>
      <c r="L62" s="26"/>
      <c r="M62" s="26"/>
    </row>
    <row r="63" spans="1:13" s="42" customFormat="1" ht="14.1" customHeight="1">
      <c r="F63" s="27"/>
      <c r="H63" s="27"/>
      <c r="L63" s="26"/>
      <c r="M63" s="26"/>
    </row>
    <row r="64" spans="1:13" s="42" customFormat="1" ht="14.1" customHeight="1">
      <c r="F64" s="27"/>
      <c r="H64" s="27"/>
      <c r="L64" s="26"/>
      <c r="M64" s="26"/>
    </row>
    <row r="65" s="42" customFormat="1" ht="14.1" customHeight="1"/>
    <row r="66" s="42" customFormat="1" ht="14.1" customHeight="1"/>
    <row r="67" s="42" customFormat="1" ht="14.1" customHeight="1"/>
    <row r="68" s="42" customFormat="1" ht="14.1" customHeight="1"/>
    <row r="69" s="42" customFormat="1" ht="14.1" customHeight="1"/>
    <row r="70" s="42" customFormat="1" ht="14.1" customHeight="1"/>
    <row r="71" s="42" customFormat="1" ht="14.1" customHeight="1"/>
    <row r="72" s="42" customFormat="1" ht="14.1" customHeight="1"/>
    <row r="73" s="42" customFormat="1" ht="14.1" customHeight="1"/>
    <row r="74" s="42" customFormat="1" ht="14.1" customHeight="1"/>
    <row r="75" s="42" customFormat="1" ht="14.1" customHeight="1"/>
    <row r="76" s="42" customFormat="1" ht="14.1" customHeight="1"/>
    <row r="77" s="42" customFormat="1" ht="14.1" customHeight="1"/>
    <row r="78" s="42" customFormat="1" ht="14.1" customHeight="1"/>
    <row r="79" s="42" customFormat="1" ht="14.1" customHeight="1"/>
    <row r="80" s="42" customFormat="1" ht="14.1" customHeight="1"/>
    <row r="81" s="42" customFormat="1" ht="14.1" customHeight="1"/>
    <row r="82" s="42" customFormat="1" ht="14.1" customHeight="1"/>
    <row r="83" s="42" customFormat="1" ht="14.1" customHeight="1"/>
    <row r="84" s="42" customFormat="1" ht="14.1" customHeight="1"/>
    <row r="85" s="42" customFormat="1" ht="14.1" customHeight="1"/>
    <row r="86" s="42" customFormat="1" ht="14.1" customHeight="1"/>
    <row r="87" s="42" customFormat="1" ht="14.1" customHeight="1"/>
    <row r="88" s="42" customFormat="1" ht="14.1" customHeight="1"/>
    <row r="89" s="42" customFormat="1" ht="14.1" customHeight="1"/>
    <row r="90" s="42" customFormat="1" ht="14.1" customHeight="1"/>
    <row r="91" s="42" customFormat="1" ht="14.1" customHeight="1"/>
    <row r="92" s="42" customFormat="1" ht="14.1" customHeight="1"/>
    <row r="93" s="42" customFormat="1" ht="14.1" customHeight="1"/>
    <row r="94" s="42" customFormat="1" ht="14.1" customHeight="1"/>
    <row r="95" s="42" customFormat="1" ht="14.1" customHeight="1"/>
    <row r="96" s="42" customFormat="1" ht="14.1" customHeight="1"/>
    <row r="97" s="42" customFormat="1" ht="14.1" customHeight="1"/>
    <row r="98" s="42" customFormat="1" ht="14.1" customHeight="1"/>
    <row r="99" s="42" customFormat="1" ht="14.1" customHeight="1"/>
    <row r="100" s="42" customFormat="1" ht="14.1" customHeight="1"/>
    <row r="101" s="42" customFormat="1" ht="14.1" customHeight="1"/>
    <row r="102" s="42" customFormat="1" ht="14.1" customHeight="1"/>
    <row r="103" s="42" customFormat="1" ht="14.1" customHeight="1"/>
    <row r="104" s="42" customFormat="1" ht="14.1" customHeight="1"/>
    <row r="105" s="42" customFormat="1" ht="14.1" customHeight="1"/>
    <row r="106" s="42" customFormat="1" ht="14.1" customHeight="1"/>
    <row r="107" s="42" customFormat="1" ht="14.1" customHeight="1"/>
    <row r="108" s="42" customFormat="1" ht="14.1" customHeight="1"/>
    <row r="109" s="42" customFormat="1" ht="14.1" customHeight="1"/>
    <row r="110" s="42" customFormat="1" ht="14.1" customHeight="1"/>
    <row r="111" s="42" customFormat="1" ht="14.1" customHeight="1"/>
    <row r="112" s="42" customFormat="1" ht="14.1" customHeight="1"/>
    <row r="113" s="42" customFormat="1" ht="14.1" customHeight="1"/>
  </sheetData>
  <pageMargins left="0.39370078740157499" right="0" top="0.15748031496063" bottom="0" header="0.31496062992126" footer="0.31496062992126"/>
  <pageSetup paperSize="9" scale="79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workbookViewId="0">
      <selection activeCell="F3" sqref="F3"/>
    </sheetView>
  </sheetViews>
  <sheetFormatPr defaultColWidth="8.88671875" defaultRowHeight="14.4"/>
  <cols>
    <col min="1" max="1" width="18.6640625" style="42" customWidth="1"/>
    <col min="2" max="2" width="18.6640625" style="42" hidden="1" customWidth="1"/>
    <col min="3" max="3" width="19.6640625" style="42" bestFit="1" customWidth="1"/>
    <col min="4" max="4" width="17" style="42" bestFit="1" customWidth="1"/>
    <col min="5" max="5" width="19.88671875" style="42" customWidth="1"/>
    <col min="6" max="6" width="14.44140625" style="42" customWidth="1"/>
    <col min="7" max="7" width="14.44140625" style="42" bestFit="1" customWidth="1"/>
    <col min="8" max="8" width="14.44140625" style="27" customWidth="1"/>
    <col min="9" max="9" width="14.44140625" style="42" customWidth="1"/>
    <col min="10" max="10" width="14.44140625" style="27" customWidth="1"/>
    <col min="11" max="12" width="14.44140625" style="42" customWidth="1"/>
    <col min="13" max="13" width="14.44140625" style="42" bestFit="1" customWidth="1"/>
    <col min="14" max="14" width="15.109375" style="26" bestFit="1" customWidth="1"/>
    <col min="15" max="15" width="13.33203125" style="26" customWidth="1"/>
    <col min="16" max="16" width="20.6640625" style="42" bestFit="1" customWidth="1"/>
    <col min="17" max="18" width="8.88671875" style="42" customWidth="1"/>
    <col min="19" max="19" width="9.109375" style="42" customWidth="1"/>
    <col min="20" max="20" width="8.88671875" style="42" customWidth="1"/>
    <col min="21" max="16384" width="8.88671875" style="42"/>
  </cols>
  <sheetData>
    <row r="1" spans="1:19">
      <c r="A1" s="35" t="s">
        <v>20</v>
      </c>
      <c r="B1" s="35"/>
      <c r="C1" s="65" t="s">
        <v>134</v>
      </c>
    </row>
    <row r="2" spans="1:19">
      <c r="A2" s="36"/>
      <c r="B2" s="36"/>
    </row>
    <row r="3" spans="1:19" ht="14.1" customHeight="1">
      <c r="A3" s="35" t="s">
        <v>114</v>
      </c>
      <c r="B3" s="35"/>
      <c r="C3" s="42" t="s">
        <v>45</v>
      </c>
    </row>
    <row r="4" spans="1:19" ht="14.1" customHeight="1">
      <c r="A4" s="60" t="s">
        <v>115</v>
      </c>
      <c r="B4" s="60"/>
      <c r="C4" s="60" t="s">
        <v>116</v>
      </c>
      <c r="D4" s="60" t="s">
        <v>117</v>
      </c>
      <c r="E4" s="61" t="s">
        <v>119</v>
      </c>
      <c r="F4" s="60" t="s">
        <v>120</v>
      </c>
      <c r="G4" s="60" t="s">
        <v>133</v>
      </c>
      <c r="H4" s="60" t="s">
        <v>24</v>
      </c>
      <c r="I4" s="60" t="s">
        <v>73</v>
      </c>
      <c r="J4" s="60" t="s">
        <v>84</v>
      </c>
      <c r="K4" s="60" t="s">
        <v>94</v>
      </c>
      <c r="L4" s="60" t="s">
        <v>106</v>
      </c>
      <c r="N4" s="42"/>
      <c r="O4" s="27"/>
      <c r="P4" s="27"/>
    </row>
    <row r="5" spans="1:19" ht="14.1" customHeight="1">
      <c r="A5" s="29">
        <f>B5+1</f>
        <v>1</v>
      </c>
      <c r="B5" s="29">
        <v>0</v>
      </c>
      <c r="C5" s="42" t="s">
        <v>47</v>
      </c>
      <c r="D5" s="29" t="s">
        <v>30</v>
      </c>
      <c r="E5" s="26">
        <v>5972.2900390625</v>
      </c>
      <c r="F5" s="26">
        <v>974.6500244140625</v>
      </c>
      <c r="G5" s="26">
        <v>704.40997314453125</v>
      </c>
      <c r="H5" s="26">
        <v>1000</v>
      </c>
      <c r="I5" s="26">
        <v>1000</v>
      </c>
      <c r="J5" s="26">
        <v>1000</v>
      </c>
      <c r="K5" s="26">
        <v>997.6400146484375</v>
      </c>
      <c r="L5" s="26">
        <v>1000</v>
      </c>
      <c r="N5" s="42"/>
      <c r="O5" s="27"/>
      <c r="P5" s="27"/>
    </row>
    <row r="6" spans="1:19" ht="14.1" customHeight="1">
      <c r="A6" s="29">
        <f>B6+1</f>
        <v>2</v>
      </c>
      <c r="B6" s="29">
        <v>1</v>
      </c>
      <c r="C6" s="42" t="s">
        <v>48</v>
      </c>
      <c r="D6" s="29" t="s">
        <v>30</v>
      </c>
      <c r="E6" s="26">
        <v>5835.9501953125</v>
      </c>
      <c r="F6" s="26">
        <v>941.83001708984375</v>
      </c>
      <c r="G6" s="26">
        <v>1000</v>
      </c>
      <c r="H6" s="26">
        <v>943.30999755859375</v>
      </c>
      <c r="I6" s="26">
        <v>981.94000244140625</v>
      </c>
      <c r="J6" s="26">
        <v>845.6400146484375</v>
      </c>
      <c r="K6" s="26">
        <v>974.6099853515625</v>
      </c>
      <c r="L6" s="26">
        <v>994.260009765625</v>
      </c>
      <c r="N6" s="42"/>
      <c r="O6" s="27"/>
      <c r="P6" s="27"/>
    </row>
    <row r="7" spans="1:19" ht="14.1" customHeight="1">
      <c r="A7" s="29">
        <f>B7+1</f>
        <v>3</v>
      </c>
      <c r="B7" s="29">
        <v>2</v>
      </c>
      <c r="C7" s="42" t="s">
        <v>50</v>
      </c>
      <c r="D7" s="29" t="s">
        <v>30</v>
      </c>
      <c r="E7" s="26">
        <v>5830.8798828125</v>
      </c>
      <c r="F7" s="26">
        <v>1000</v>
      </c>
      <c r="G7" s="26">
        <v>998.28997802734375</v>
      </c>
      <c r="H7" s="26">
        <v>912.80999755859375</v>
      </c>
      <c r="I7" s="26">
        <v>925.1300048828125</v>
      </c>
      <c r="J7" s="26">
        <v>918.83001708984375</v>
      </c>
      <c r="K7" s="26">
        <v>1000</v>
      </c>
      <c r="L7" s="26">
        <v>988.6300048828125</v>
      </c>
      <c r="N7" s="42"/>
      <c r="O7" s="27"/>
      <c r="P7" s="27"/>
    </row>
    <row r="8" spans="1:19" ht="14.1" customHeight="1">
      <c r="A8" s="29">
        <f>B8+1</f>
        <v>4</v>
      </c>
      <c r="B8" s="29">
        <v>3</v>
      </c>
      <c r="C8" s="42" t="s">
        <v>49</v>
      </c>
      <c r="D8" s="29" t="s">
        <v>30</v>
      </c>
      <c r="E8" s="26">
        <v>5452.830078125</v>
      </c>
      <c r="F8" s="26">
        <v>948.239990234375</v>
      </c>
      <c r="G8" s="26">
        <v>906.29998779296875</v>
      </c>
      <c r="H8" s="26">
        <v>940.02001953125</v>
      </c>
      <c r="I8" s="26">
        <v>884.19000244140625</v>
      </c>
      <c r="J8" s="26">
        <v>0</v>
      </c>
      <c r="K8" s="26">
        <v>808.02001953125</v>
      </c>
      <c r="L8" s="26">
        <v>966.05999755859375</v>
      </c>
      <c r="N8" s="42"/>
      <c r="O8" s="27"/>
      <c r="P8" s="27"/>
    </row>
    <row r="9" spans="1:19" ht="14.1" customHeight="1">
      <c r="C9" s="29"/>
      <c r="D9" s="29"/>
      <c r="G9" s="29"/>
      <c r="H9" s="63"/>
      <c r="I9" s="29"/>
      <c r="J9" s="63"/>
      <c r="M9" s="29"/>
      <c r="N9" s="30"/>
      <c r="O9" s="30"/>
      <c r="P9" s="29"/>
      <c r="S9" s="29"/>
    </row>
    <row r="10" spans="1:19" ht="14.1" customHeight="1">
      <c r="A10" s="35" t="s">
        <v>114</v>
      </c>
      <c r="B10" s="35"/>
      <c r="C10" s="42" t="s">
        <v>51</v>
      </c>
    </row>
    <row r="11" spans="1:19" ht="14.1" customHeight="1">
      <c r="A11" s="60" t="s">
        <v>115</v>
      </c>
      <c r="B11" s="60"/>
      <c r="C11" s="60" t="s">
        <v>116</v>
      </c>
      <c r="D11" s="60" t="s">
        <v>117</v>
      </c>
      <c r="E11" s="61" t="s">
        <v>119</v>
      </c>
      <c r="F11" s="60" t="s">
        <v>120</v>
      </c>
      <c r="G11" s="60" t="s">
        <v>133</v>
      </c>
      <c r="H11" s="60" t="s">
        <v>24</v>
      </c>
      <c r="I11" s="60" t="s">
        <v>73</v>
      </c>
      <c r="J11" s="60" t="s">
        <v>84</v>
      </c>
      <c r="K11" s="60" t="s">
        <v>94</v>
      </c>
      <c r="L11" s="60" t="s">
        <v>106</v>
      </c>
      <c r="N11" s="42"/>
      <c r="O11" s="27"/>
      <c r="P11" s="27"/>
    </row>
    <row r="12" spans="1:19" ht="14.1" customHeight="1">
      <c r="A12" s="29">
        <f>B12+1</f>
        <v>1</v>
      </c>
      <c r="B12" s="29">
        <v>0</v>
      </c>
      <c r="C12" s="42" t="s">
        <v>77</v>
      </c>
      <c r="D12" s="29" t="s">
        <v>30</v>
      </c>
      <c r="E12" s="26">
        <v>5952.1298828125</v>
      </c>
      <c r="F12" s="26">
        <v>952.1300048828125</v>
      </c>
      <c r="G12" s="26">
        <v>1000</v>
      </c>
      <c r="H12" s="26"/>
      <c r="I12" s="26">
        <v>1000</v>
      </c>
      <c r="J12" s="26">
        <v>1000</v>
      </c>
      <c r="K12" s="26">
        <v>1000</v>
      </c>
      <c r="L12" s="26">
        <v>1000</v>
      </c>
      <c r="N12" s="42"/>
      <c r="O12" s="27"/>
      <c r="P12" s="27"/>
    </row>
    <row r="13" spans="1:19" ht="14.1" customHeight="1">
      <c r="A13" s="29">
        <f>B13+1</f>
        <v>2</v>
      </c>
      <c r="B13" s="29">
        <v>1</v>
      </c>
      <c r="C13" s="42" t="s">
        <v>53</v>
      </c>
      <c r="D13" s="29" t="s">
        <v>30</v>
      </c>
      <c r="E13" s="26">
        <v>5578.240234375</v>
      </c>
      <c r="F13" s="26">
        <v>1000</v>
      </c>
      <c r="G13" s="26">
        <v>991.25</v>
      </c>
      <c r="H13" s="26">
        <v>1000</v>
      </c>
      <c r="I13" s="26">
        <v>999.510009765625</v>
      </c>
      <c r="J13" s="26">
        <v>944.34002685546875</v>
      </c>
      <c r="K13" s="26">
        <v>0</v>
      </c>
      <c r="L13" s="26">
        <v>643.1400146484375</v>
      </c>
      <c r="N13" s="42"/>
      <c r="O13" s="27"/>
      <c r="P13" s="27"/>
    </row>
    <row r="14" spans="1:19" ht="14.1" customHeight="1">
      <c r="A14" s="29">
        <f>B14+1</f>
        <v>3</v>
      </c>
      <c r="B14" s="29">
        <v>2</v>
      </c>
      <c r="C14" s="42" t="s">
        <v>90</v>
      </c>
      <c r="D14" s="29" t="s">
        <v>30</v>
      </c>
      <c r="E14" s="26">
        <v>970.96002197265625</v>
      </c>
      <c r="F14" s="26">
        <v>970.96002197265625</v>
      </c>
      <c r="G14" s="26">
        <v>0</v>
      </c>
      <c r="H14" s="26"/>
      <c r="I14" s="26"/>
      <c r="J14" s="26">
        <v>0</v>
      </c>
      <c r="K14" s="26">
        <v>0</v>
      </c>
      <c r="L14" s="26">
        <v>0</v>
      </c>
      <c r="N14" s="42"/>
      <c r="O14" s="27"/>
      <c r="P14" s="27"/>
    </row>
    <row r="15" spans="1:19" ht="14.1" customHeight="1">
      <c r="C15" s="29"/>
      <c r="D15" s="29"/>
      <c r="G15" s="29"/>
      <c r="H15" s="63"/>
      <c r="I15" s="29"/>
      <c r="J15" s="63"/>
      <c r="M15" s="29"/>
      <c r="N15" s="30"/>
      <c r="O15" s="30"/>
      <c r="P15" s="29"/>
      <c r="S15" s="29"/>
    </row>
    <row r="16" spans="1:19" ht="14.1" customHeight="1">
      <c r="A16" s="35" t="s">
        <v>114</v>
      </c>
      <c r="B16" s="35"/>
      <c r="C16" s="42" t="s">
        <v>97</v>
      </c>
    </row>
    <row r="17" spans="1:19" ht="14.1" customHeight="1">
      <c r="A17" s="60" t="s">
        <v>115</v>
      </c>
      <c r="B17" s="60"/>
      <c r="C17" s="60" t="s">
        <v>116</v>
      </c>
      <c r="D17" s="60" t="s">
        <v>117</v>
      </c>
      <c r="E17" s="61" t="s">
        <v>119</v>
      </c>
      <c r="F17" s="60" t="s">
        <v>120</v>
      </c>
      <c r="G17" s="60" t="s">
        <v>133</v>
      </c>
      <c r="H17" s="60" t="s">
        <v>24</v>
      </c>
      <c r="I17" s="60" t="s">
        <v>73</v>
      </c>
      <c r="J17" s="60" t="s">
        <v>84</v>
      </c>
      <c r="K17" s="60" t="s">
        <v>94</v>
      </c>
      <c r="L17" s="60" t="s">
        <v>106</v>
      </c>
      <c r="N17" s="42"/>
      <c r="O17" s="27"/>
      <c r="P17" s="27"/>
    </row>
    <row r="18" spans="1:19" ht="14.1" customHeight="1">
      <c r="A18" s="29">
        <f>B18+1</f>
        <v>1</v>
      </c>
      <c r="B18" s="29">
        <v>0</v>
      </c>
      <c r="C18" s="42" t="s">
        <v>99</v>
      </c>
      <c r="D18" s="29" t="s">
        <v>30</v>
      </c>
      <c r="E18" s="26">
        <v>3000</v>
      </c>
      <c r="F18" s="26">
        <v>1000</v>
      </c>
      <c r="G18" s="26">
        <v>1000</v>
      </c>
      <c r="H18" s="26"/>
      <c r="I18" s="26"/>
      <c r="J18" s="26"/>
      <c r="K18" s="26">
        <v>1000</v>
      </c>
      <c r="L18" s="26"/>
      <c r="N18" s="42"/>
      <c r="O18" s="27"/>
      <c r="P18" s="27"/>
    </row>
    <row r="19" spans="1:19" ht="14.1" customHeight="1">
      <c r="C19" s="29"/>
      <c r="D19" s="29"/>
      <c r="G19" s="29"/>
      <c r="H19" s="63"/>
      <c r="I19" s="29"/>
      <c r="J19" s="63"/>
      <c r="M19" s="29"/>
      <c r="N19" s="30"/>
      <c r="O19" s="30"/>
      <c r="P19" s="29"/>
      <c r="S19" s="29"/>
    </row>
    <row r="20" spans="1:19" ht="14.1" customHeight="1">
      <c r="A20" s="35" t="s">
        <v>114</v>
      </c>
      <c r="B20" s="35"/>
      <c r="C20" s="42" t="s">
        <v>27</v>
      </c>
    </row>
    <row r="21" spans="1:19" ht="14.1" customHeight="1">
      <c r="A21" s="60" t="s">
        <v>115</v>
      </c>
      <c r="B21" s="60"/>
      <c r="C21" s="60" t="s">
        <v>116</v>
      </c>
      <c r="D21" s="60" t="s">
        <v>117</v>
      </c>
      <c r="E21" s="61" t="s">
        <v>119</v>
      </c>
      <c r="F21" s="60" t="s">
        <v>120</v>
      </c>
      <c r="G21" s="60" t="s">
        <v>133</v>
      </c>
      <c r="H21" s="60" t="s">
        <v>24</v>
      </c>
      <c r="I21" s="60" t="s">
        <v>73</v>
      </c>
      <c r="J21" s="60" t="s">
        <v>84</v>
      </c>
      <c r="K21" s="60" t="s">
        <v>94</v>
      </c>
      <c r="L21" s="60" t="s">
        <v>106</v>
      </c>
      <c r="N21" s="42"/>
      <c r="O21" s="27"/>
      <c r="P21" s="27"/>
    </row>
    <row r="22" spans="1:19" ht="14.1" customHeight="1">
      <c r="A22" s="29">
        <f>B22+1</f>
        <v>1</v>
      </c>
      <c r="B22" s="29">
        <v>0</v>
      </c>
      <c r="C22" s="42" t="s">
        <v>29</v>
      </c>
      <c r="D22" s="29" t="s">
        <v>30</v>
      </c>
      <c r="E22" s="26">
        <v>6000</v>
      </c>
      <c r="F22" s="26">
        <v>1000</v>
      </c>
      <c r="G22" s="26">
        <v>1000</v>
      </c>
      <c r="H22" s="26">
        <v>1000</v>
      </c>
      <c r="I22" s="26">
        <v>1000</v>
      </c>
      <c r="J22" s="26">
        <v>1000</v>
      </c>
      <c r="K22" s="26">
        <v>1000</v>
      </c>
      <c r="L22" s="26">
        <v>1000</v>
      </c>
      <c r="N22" s="42"/>
      <c r="O22" s="27"/>
      <c r="P22" s="27"/>
    </row>
    <row r="23" spans="1:19" ht="14.1" customHeight="1">
      <c r="A23" s="29">
        <f>B23+1</f>
        <v>2</v>
      </c>
      <c r="B23" s="29">
        <v>1</v>
      </c>
      <c r="C23" s="42" t="s">
        <v>31</v>
      </c>
      <c r="D23" s="29" t="s">
        <v>30</v>
      </c>
      <c r="E23" s="26">
        <v>5330.5</v>
      </c>
      <c r="F23" s="26">
        <v>905.91998291015625</v>
      </c>
      <c r="G23" s="26">
        <v>828.45001220703125</v>
      </c>
      <c r="H23" s="26">
        <v>890.82000732421875</v>
      </c>
      <c r="I23" s="26">
        <v>872.22998046875</v>
      </c>
      <c r="J23" s="26">
        <v>964.03997802734375</v>
      </c>
      <c r="K23" s="26">
        <v>830.83001708984375</v>
      </c>
      <c r="L23" s="26">
        <v>866.65997314453125</v>
      </c>
      <c r="N23" s="42"/>
      <c r="O23" s="27"/>
      <c r="P23" s="27"/>
    </row>
    <row r="24" spans="1:19" ht="14.1" customHeight="1">
      <c r="A24" s="29">
        <f>B24+1</f>
        <v>3</v>
      </c>
      <c r="B24" s="29">
        <v>2</v>
      </c>
      <c r="C24" s="42" t="s">
        <v>32</v>
      </c>
      <c r="D24" s="29" t="s">
        <v>30</v>
      </c>
      <c r="E24" s="26">
        <v>5140.76953125</v>
      </c>
      <c r="F24" s="26">
        <v>839.92999267578125</v>
      </c>
      <c r="G24" s="26">
        <v>609.80999755859375</v>
      </c>
      <c r="H24" s="26">
        <v>839.46002197265625</v>
      </c>
      <c r="I24" s="26">
        <v>998.719970703125</v>
      </c>
      <c r="J24" s="26">
        <v>833.42999267578125</v>
      </c>
      <c r="K24" s="26">
        <v>777.739990234375</v>
      </c>
      <c r="L24" s="26">
        <v>851.489990234375</v>
      </c>
      <c r="N24" s="42"/>
      <c r="O24" s="27"/>
      <c r="P24" s="27"/>
    </row>
    <row r="25" spans="1:19" ht="14.1" customHeight="1">
      <c r="A25" s="29">
        <f>B25+1</f>
        <v>4</v>
      </c>
      <c r="B25" s="29">
        <v>3</v>
      </c>
      <c r="C25" s="42" t="s">
        <v>132</v>
      </c>
      <c r="D25" s="29" t="s">
        <v>30</v>
      </c>
      <c r="E25" s="26">
        <v>4172.3701171875</v>
      </c>
      <c r="F25" s="26">
        <v>941.469970703125</v>
      </c>
      <c r="G25" s="26">
        <v>769.80999755859375</v>
      </c>
      <c r="H25" s="26">
        <v>774.3800048828125</v>
      </c>
      <c r="I25" s="26">
        <v>0</v>
      </c>
      <c r="J25" s="26">
        <v>848.17999267578125</v>
      </c>
      <c r="K25" s="26"/>
      <c r="L25" s="26">
        <v>838.530029296875</v>
      </c>
      <c r="N25" s="42"/>
      <c r="O25" s="27"/>
      <c r="P25" s="27"/>
    </row>
    <row r="26" spans="1:19" ht="14.1" customHeight="1">
      <c r="C26" s="29"/>
      <c r="D26" s="29"/>
      <c r="G26" s="29"/>
      <c r="H26" s="63"/>
      <c r="I26" s="29"/>
      <c r="J26" s="63"/>
      <c r="M26" s="29"/>
      <c r="N26" s="30"/>
      <c r="O26" s="30"/>
      <c r="P26" s="29"/>
      <c r="S26" s="29"/>
    </row>
    <row r="27" spans="1:19" ht="14.1" customHeight="1">
      <c r="A27" s="35" t="s">
        <v>114</v>
      </c>
      <c r="B27" s="35"/>
      <c r="C27" s="42" t="s">
        <v>55</v>
      </c>
    </row>
    <row r="28" spans="1:19" ht="14.1" customHeight="1">
      <c r="A28" s="60" t="s">
        <v>115</v>
      </c>
      <c r="B28" s="60"/>
      <c r="C28" s="60" t="s">
        <v>116</v>
      </c>
      <c r="D28" s="60" t="s">
        <v>117</v>
      </c>
      <c r="E28" s="61" t="s">
        <v>119</v>
      </c>
      <c r="F28" s="60" t="s">
        <v>120</v>
      </c>
      <c r="G28" s="60" t="s">
        <v>133</v>
      </c>
      <c r="H28" s="60" t="s">
        <v>24</v>
      </c>
      <c r="I28" s="60" t="s">
        <v>73</v>
      </c>
      <c r="J28" s="60" t="s">
        <v>84</v>
      </c>
      <c r="K28" s="60" t="s">
        <v>94</v>
      </c>
      <c r="L28" s="60" t="s">
        <v>106</v>
      </c>
      <c r="N28" s="42"/>
      <c r="O28" s="27"/>
      <c r="P28" s="27"/>
    </row>
    <row r="29" spans="1:19" ht="14.1" customHeight="1">
      <c r="A29" s="29">
        <f>B29+1</f>
        <v>1</v>
      </c>
      <c r="B29" s="29">
        <v>0</v>
      </c>
      <c r="C29" s="42" t="s">
        <v>59</v>
      </c>
      <c r="D29" s="29" t="s">
        <v>30</v>
      </c>
      <c r="E29" s="26">
        <v>5824.83056640625</v>
      </c>
      <c r="F29" s="26">
        <v>917.42999267578125</v>
      </c>
      <c r="G29" s="26">
        <v>0</v>
      </c>
      <c r="H29" s="26">
        <v>993.03997802734375</v>
      </c>
      <c r="I29" s="26">
        <v>947.989990234375</v>
      </c>
      <c r="J29" s="26">
        <v>1000</v>
      </c>
      <c r="K29" s="26">
        <v>968.1300048828125</v>
      </c>
      <c r="L29" s="26">
        <v>998.239990234375</v>
      </c>
      <c r="N29" s="42"/>
      <c r="O29" s="27"/>
      <c r="P29" s="27"/>
    </row>
    <row r="30" spans="1:19" ht="14.1" customHeight="1">
      <c r="A30" s="29">
        <f>B30+1</f>
        <v>2</v>
      </c>
      <c r="B30" s="29">
        <v>1</v>
      </c>
      <c r="C30" s="42" t="s">
        <v>60</v>
      </c>
      <c r="D30" s="29" t="s">
        <v>30</v>
      </c>
      <c r="E30" s="26">
        <v>4868.81982421875</v>
      </c>
      <c r="F30" s="26"/>
      <c r="G30" s="26">
        <v>1000</v>
      </c>
      <c r="H30" s="26">
        <v>873.0999755859375</v>
      </c>
      <c r="I30" s="26">
        <v>1000</v>
      </c>
      <c r="J30" s="26">
        <v>995.719970703125</v>
      </c>
      <c r="K30" s="26">
        <v>0</v>
      </c>
      <c r="L30" s="26">
        <v>1000</v>
      </c>
      <c r="N30" s="42"/>
      <c r="O30" s="27"/>
      <c r="P30" s="27"/>
    </row>
    <row r="31" spans="1:19" ht="14.1" customHeight="1">
      <c r="A31" s="29">
        <f>B31+1</f>
        <v>3</v>
      </c>
      <c r="B31" s="29">
        <v>2</v>
      </c>
      <c r="C31" s="42" t="s">
        <v>58</v>
      </c>
      <c r="D31" s="29" t="s">
        <v>30</v>
      </c>
      <c r="E31" s="26">
        <v>3849.449951171875</v>
      </c>
      <c r="F31" s="26"/>
      <c r="G31" s="26">
        <v>0</v>
      </c>
      <c r="H31" s="26">
        <v>993.82000732421875</v>
      </c>
      <c r="I31" s="26">
        <v>972.6300048828125</v>
      </c>
      <c r="J31" s="26">
        <v>980.04998779296875</v>
      </c>
      <c r="K31" s="26">
        <v>902.95001220703125</v>
      </c>
      <c r="L31" s="26"/>
      <c r="N31" s="42"/>
      <c r="O31" s="27"/>
      <c r="P31" s="27"/>
    </row>
    <row r="32" spans="1:19" ht="14.1" customHeight="1">
      <c r="A32" s="29">
        <f>B32+1</f>
        <v>4</v>
      </c>
      <c r="B32" s="29">
        <v>3</v>
      </c>
      <c r="C32" s="42" t="s">
        <v>57</v>
      </c>
      <c r="D32" s="29" t="s">
        <v>30</v>
      </c>
      <c r="E32" s="26">
        <v>2998.14990234375</v>
      </c>
      <c r="F32" s="26"/>
      <c r="G32" s="26">
        <v>0</v>
      </c>
      <c r="H32" s="26">
        <v>1000</v>
      </c>
      <c r="I32" s="26">
        <v>998.1500244140625</v>
      </c>
      <c r="J32" s="26">
        <v>0</v>
      </c>
      <c r="K32" s="26">
        <v>1000</v>
      </c>
      <c r="L32" s="26">
        <v>0</v>
      </c>
      <c r="N32" s="42"/>
      <c r="O32" s="27"/>
      <c r="P32" s="27"/>
    </row>
    <row r="33" spans="1:19" ht="14.1" customHeight="1">
      <c r="C33" s="29"/>
      <c r="D33" s="29"/>
      <c r="G33" s="29"/>
      <c r="H33" s="63"/>
      <c r="I33" s="29"/>
      <c r="J33" s="63"/>
      <c r="M33" s="29"/>
      <c r="N33" s="30"/>
      <c r="O33" s="30"/>
      <c r="P33" s="29"/>
      <c r="S33" s="29"/>
    </row>
    <row r="34" spans="1:19" ht="14.1" customHeight="1">
      <c r="A34" s="35" t="s">
        <v>114</v>
      </c>
      <c r="B34" s="35"/>
      <c r="C34" s="42" t="s">
        <v>61</v>
      </c>
    </row>
    <row r="35" spans="1:19" ht="14.1" customHeight="1">
      <c r="A35" s="60" t="s">
        <v>115</v>
      </c>
      <c r="B35" s="60"/>
      <c r="C35" s="60" t="s">
        <v>116</v>
      </c>
      <c r="D35" s="60" t="s">
        <v>117</v>
      </c>
      <c r="E35" s="61" t="s">
        <v>119</v>
      </c>
      <c r="F35" s="60" t="s">
        <v>120</v>
      </c>
      <c r="G35" s="60" t="s">
        <v>133</v>
      </c>
      <c r="H35" s="60" t="s">
        <v>24</v>
      </c>
      <c r="I35" s="60" t="s">
        <v>73</v>
      </c>
      <c r="J35" s="60" t="s">
        <v>84</v>
      </c>
      <c r="K35" s="60" t="s">
        <v>94</v>
      </c>
      <c r="L35" s="60" t="s">
        <v>106</v>
      </c>
      <c r="N35" s="42"/>
      <c r="O35" s="27"/>
      <c r="P35" s="27"/>
    </row>
    <row r="36" spans="1:19" ht="14.1" customHeight="1">
      <c r="A36" s="29">
        <f>B36+1</f>
        <v>1</v>
      </c>
      <c r="B36" s="29">
        <v>0</v>
      </c>
      <c r="C36" s="42" t="s">
        <v>63</v>
      </c>
      <c r="D36" s="29" t="s">
        <v>30</v>
      </c>
      <c r="E36" s="26">
        <v>5917.5400390625</v>
      </c>
      <c r="F36" s="26"/>
      <c r="G36" s="26">
        <v>1000</v>
      </c>
      <c r="H36" s="26">
        <v>1000</v>
      </c>
      <c r="I36" s="26">
        <v>1000</v>
      </c>
      <c r="J36" s="26">
        <v>917.53997802734375</v>
      </c>
      <c r="K36" s="26">
        <v>1000</v>
      </c>
      <c r="L36" s="26">
        <v>1000</v>
      </c>
      <c r="N36" s="42"/>
      <c r="O36" s="27"/>
      <c r="P36" s="27"/>
    </row>
    <row r="37" spans="1:19" ht="14.1" customHeight="1">
      <c r="A37" s="29">
        <f>B37+1</f>
        <v>2</v>
      </c>
      <c r="B37" s="29">
        <v>1</v>
      </c>
      <c r="C37" s="42" t="s">
        <v>64</v>
      </c>
      <c r="D37" s="29" t="s">
        <v>30</v>
      </c>
      <c r="E37" s="26">
        <v>5370.8203125</v>
      </c>
      <c r="F37" s="26">
        <v>1000</v>
      </c>
      <c r="G37" s="26">
        <v>959.95001220703125</v>
      </c>
      <c r="H37" s="26">
        <v>0</v>
      </c>
      <c r="I37" s="26">
        <v>766.280029296875</v>
      </c>
      <c r="J37" s="26">
        <v>863.47998046875</v>
      </c>
      <c r="K37" s="26">
        <v>990.67999267578125</v>
      </c>
      <c r="L37" s="26">
        <v>790.42999267578125</v>
      </c>
      <c r="N37" s="42"/>
      <c r="O37" s="27"/>
      <c r="P37" s="27"/>
    </row>
    <row r="38" spans="1:19" ht="14.1" customHeight="1">
      <c r="A38" s="29">
        <f>B38+1</f>
        <v>3</v>
      </c>
      <c r="B38" s="29">
        <v>2</v>
      </c>
      <c r="C38" s="42" t="s">
        <v>80</v>
      </c>
      <c r="D38" s="29" t="s">
        <v>30</v>
      </c>
      <c r="E38" s="26">
        <v>2889.830078125</v>
      </c>
      <c r="F38" s="26"/>
      <c r="G38" s="26">
        <v>0</v>
      </c>
      <c r="H38" s="26"/>
      <c r="I38" s="26"/>
      <c r="J38" s="26">
        <v>1000</v>
      </c>
      <c r="K38" s="26">
        <v>909.45001220703125</v>
      </c>
      <c r="L38" s="26">
        <v>980.3800048828125</v>
      </c>
      <c r="N38" s="42"/>
      <c r="O38" s="27"/>
      <c r="P38" s="27"/>
    </row>
    <row r="39" spans="1:19" ht="14.1" customHeight="1">
      <c r="C39" s="29"/>
      <c r="D39" s="29"/>
      <c r="G39" s="29"/>
      <c r="H39" s="63"/>
      <c r="I39" s="29"/>
      <c r="J39" s="63"/>
      <c r="M39" s="29"/>
      <c r="N39" s="30"/>
      <c r="O39" s="30"/>
      <c r="P39" s="29"/>
      <c r="S39" s="29"/>
    </row>
    <row r="40" spans="1:19" ht="14.1" customHeight="1">
      <c r="A40" s="35" t="s">
        <v>114</v>
      </c>
      <c r="B40" s="35"/>
      <c r="C40" s="42" t="s">
        <v>66</v>
      </c>
    </row>
    <row r="41" spans="1:19" ht="14.1" customHeight="1">
      <c r="A41" s="60" t="s">
        <v>115</v>
      </c>
      <c r="B41" s="60"/>
      <c r="C41" s="60" t="s">
        <v>116</v>
      </c>
      <c r="D41" s="60" t="s">
        <v>117</v>
      </c>
      <c r="E41" s="61" t="s">
        <v>119</v>
      </c>
      <c r="F41" s="60" t="s">
        <v>120</v>
      </c>
      <c r="G41" s="60" t="s">
        <v>133</v>
      </c>
      <c r="H41" s="60" t="s">
        <v>24</v>
      </c>
      <c r="I41" s="60" t="s">
        <v>73</v>
      </c>
      <c r="J41" s="60" t="s">
        <v>84</v>
      </c>
      <c r="K41" s="60" t="s">
        <v>94</v>
      </c>
      <c r="L41" s="60" t="s">
        <v>106</v>
      </c>
      <c r="N41" s="42"/>
      <c r="O41" s="27"/>
      <c r="P41" s="27"/>
    </row>
    <row r="42" spans="1:19" ht="14.1" customHeight="1">
      <c r="A42" s="29">
        <f>B42+1</f>
        <v>1</v>
      </c>
      <c r="B42" s="29">
        <v>0</v>
      </c>
      <c r="C42" s="42" t="s">
        <v>68</v>
      </c>
      <c r="D42" s="29" t="s">
        <v>30</v>
      </c>
      <c r="E42" s="26">
        <v>5936.080078125</v>
      </c>
      <c r="F42" s="26">
        <v>1000</v>
      </c>
      <c r="G42" s="26">
        <v>1000</v>
      </c>
      <c r="H42" s="26">
        <v>1000</v>
      </c>
      <c r="I42" s="26">
        <v>936.08001708984375</v>
      </c>
      <c r="J42" s="26">
        <v>1000</v>
      </c>
      <c r="K42" s="26">
        <v>1000</v>
      </c>
      <c r="N42" s="27"/>
      <c r="O42" s="27"/>
    </row>
    <row r="43" spans="1:19" ht="14.1" customHeight="1">
      <c r="C43" s="29"/>
      <c r="D43" s="29"/>
      <c r="G43" s="29"/>
      <c r="H43" s="63"/>
      <c r="I43" s="29"/>
      <c r="J43" s="63"/>
      <c r="M43" s="29"/>
      <c r="N43" s="30"/>
      <c r="O43" s="30"/>
      <c r="P43" s="29"/>
      <c r="S43" s="29"/>
    </row>
    <row r="44" spans="1:19" ht="14.1" customHeight="1">
      <c r="C44" s="29"/>
      <c r="D44" s="29"/>
      <c r="G44" s="29"/>
      <c r="H44" s="63"/>
      <c r="I44" s="29"/>
      <c r="J44" s="63"/>
      <c r="M44" s="29"/>
      <c r="N44" s="30"/>
      <c r="O44" s="30"/>
      <c r="P44" s="29"/>
      <c r="S44" s="29"/>
    </row>
    <row r="45" spans="1:19" ht="14.1" customHeight="1">
      <c r="A45" s="64"/>
      <c r="B45" s="64"/>
    </row>
    <row r="46" spans="1:19" ht="14.1" customHeight="1"/>
    <row r="47" spans="1:19" ht="14.1" customHeight="1"/>
    <row r="48" spans="1:19" ht="14.1" customHeight="1"/>
    <row r="49" s="42" customFormat="1" ht="14.1" customHeight="1"/>
    <row r="50" s="42" customFormat="1" ht="14.1" customHeight="1"/>
    <row r="51" s="42" customFormat="1" ht="14.1" customHeight="1"/>
    <row r="52" s="42" customFormat="1" ht="14.1" customHeight="1"/>
    <row r="53" s="42" customFormat="1" ht="14.1" customHeight="1"/>
    <row r="54" s="42" customFormat="1" ht="14.1" customHeight="1"/>
    <row r="55" s="42" customFormat="1" ht="14.1" customHeight="1"/>
    <row r="56" s="42" customFormat="1" ht="14.1" customHeight="1"/>
    <row r="57" s="42" customFormat="1" ht="14.1" customHeight="1"/>
    <row r="58" s="42" customFormat="1" ht="14.1" customHeight="1"/>
    <row r="59" s="42" customFormat="1" ht="14.1" customHeight="1"/>
    <row r="60" s="42" customFormat="1" ht="14.1" customHeight="1"/>
    <row r="61" s="42" customFormat="1" ht="14.1" customHeight="1"/>
    <row r="62" s="42" customFormat="1" ht="14.1" customHeight="1"/>
    <row r="63" s="42" customFormat="1" ht="14.1" customHeight="1"/>
    <row r="64" s="42" customFormat="1" ht="14.1" customHeight="1"/>
    <row r="65" s="42" customFormat="1" ht="14.1" customHeight="1"/>
    <row r="66" s="42" customFormat="1" ht="14.1" customHeight="1"/>
    <row r="67" s="42" customFormat="1" ht="14.1" customHeight="1"/>
    <row r="68" s="42" customFormat="1" ht="14.1" customHeight="1"/>
    <row r="69" s="42" customFormat="1" ht="14.1" customHeight="1"/>
    <row r="70" s="42" customFormat="1" ht="14.1" customHeight="1"/>
    <row r="71" s="42" customFormat="1" ht="14.1" customHeight="1"/>
    <row r="72" s="42" customFormat="1" ht="14.1" customHeight="1"/>
    <row r="73" s="42" customFormat="1" ht="14.1" customHeight="1"/>
    <row r="74" s="42" customFormat="1" ht="14.1" customHeight="1"/>
    <row r="75" s="42" customFormat="1" ht="14.1" customHeight="1"/>
  </sheetData>
  <pageMargins left="0.7" right="0.7" top="0.75" bottom="0.75" header="0.3" footer="0.3"/>
  <pageSetup paperSize="9" scale="74" fitToHeight="0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1</vt:i4>
      </vt:variant>
    </vt:vector>
  </HeadingPairs>
  <TitlesOfParts>
    <vt:vector size="11" baseType="lpstr">
      <vt:lpstr>20180429 BWSC</vt:lpstr>
      <vt:lpstr>20180501 BWSC</vt:lpstr>
      <vt:lpstr>20180520 GWV</vt:lpstr>
      <vt:lpstr>20180610 Harderwijk</vt:lpstr>
      <vt:lpstr>20180611 non-off. tussenstand</vt:lpstr>
      <vt:lpstr>20180624 HYAC</vt:lpstr>
      <vt:lpstr>20180815 Manage</vt:lpstr>
      <vt:lpstr>20180930 RHYC</vt:lpstr>
      <vt:lpstr>eindstand (non. off.)</vt:lpstr>
      <vt:lpstr>eindstand</vt:lpstr>
      <vt:lpstr>eindstand!Afdrukbereik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rvp</dc:creator>
  <cp:lastModifiedBy>Simon</cp:lastModifiedBy>
  <cp:lastPrinted>2019-03-01T07:32:37Z</cp:lastPrinted>
  <dcterms:created xsi:type="dcterms:W3CDTF">2013-06-28T11:36:01Z</dcterms:created>
  <dcterms:modified xsi:type="dcterms:W3CDTF">2019-03-01T07:34:35Z</dcterms:modified>
</cp:coreProperties>
</file>