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9302"/>
  <workbookPr/>
  <bookViews>
    <workbookView xWindow="32760" yWindow="75" windowWidth="21075" windowHeight="9015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<sst xmlns="http://schemas.openxmlformats.org/spreadsheetml/2006/main" count="252" uniqueCount="84">
  <si>
    <t>Date</t>
  </si>
  <si>
    <t>Venue</t>
  </si>
  <si>
    <t>Jury</t>
  </si>
  <si>
    <t>Chief Calculator</t>
  </si>
  <si>
    <t>Chief Judge</t>
  </si>
  <si>
    <t>Points</t>
  </si>
  <si>
    <t>Mean Velocity (km/h)</t>
  </si>
  <si>
    <t>Distance (km)</t>
  </si>
  <si>
    <t># laps</t>
  </si>
  <si>
    <t>Penalties</t>
  </si>
  <si>
    <t>Comp Time</t>
  </si>
  <si>
    <t>Total Time</t>
  </si>
  <si>
    <t>Country</t>
  </si>
  <si>
    <t>Skier Name</t>
  </si>
  <si>
    <t>Category</t>
  </si>
  <si>
    <t>Boat #</t>
  </si>
  <si>
    <t>Order of Arrival</t>
  </si>
  <si>
    <t xml:space="preserve">CATEGORY : </t>
  </si>
  <si>
    <t>DATE</t>
  </si>
  <si>
    <t>ROUND</t>
  </si>
  <si>
    <t>CHAMPIONSHIP</t>
  </si>
  <si>
    <t>RACE</t>
  </si>
  <si>
    <t>-</t>
  </si>
  <si>
    <t>Race of Nations 2018</t>
  </si>
  <si>
    <t>Race of Nations Maaseik</t>
  </si>
  <si>
    <t>17/06/2018</t>
  </si>
  <si>
    <t>Nieuwelingen</t>
  </si>
  <si>
    <t>NEW</t>
  </si>
  <si>
    <t>Luyts Stijn</t>
  </si>
  <si>
    <t>BE</t>
  </si>
  <si>
    <t>Sijbers Tim</t>
  </si>
  <si>
    <t>De Jong Marc</t>
  </si>
  <si>
    <t>Van de Laar Jason</t>
  </si>
  <si>
    <t>Huygaerts Randy</t>
  </si>
  <si>
    <t>Eurokids</t>
  </si>
  <si>
    <t>Eurokids A</t>
  </si>
  <si>
    <t>EUA</t>
  </si>
  <si>
    <t>Gijsen Sander</t>
  </si>
  <si>
    <t>Eurokids B</t>
  </si>
  <si>
    <t>EUB</t>
  </si>
  <si>
    <t>Verbraecken Kobe</t>
  </si>
  <si>
    <t>Spelter Aurélie</t>
  </si>
  <si>
    <t>De Mik Luca</t>
  </si>
  <si>
    <t>NL</t>
  </si>
  <si>
    <t>Everaert Lenz</t>
  </si>
  <si>
    <t>Open F3 en Junioren</t>
  </si>
  <si>
    <t>Heren F3</t>
  </si>
  <si>
    <t>HF3</t>
  </si>
  <si>
    <t>Malot Steven</t>
  </si>
  <si>
    <t>De Spiegeleire Sylvia</t>
  </si>
  <si>
    <t>Brans Eric</t>
  </si>
  <si>
    <t>Giardini Tommy</t>
  </si>
  <si>
    <t>Dom Patrick</t>
  </si>
  <si>
    <t>Junioren</t>
  </si>
  <si>
    <t>JUN</t>
  </si>
  <si>
    <t>Fastré Yannick</t>
  </si>
  <si>
    <t>Dames</t>
  </si>
  <si>
    <t>Dames F1</t>
  </si>
  <si>
    <t>DF1</t>
  </si>
  <si>
    <t>Ortlieb Sabine</t>
  </si>
  <si>
    <t>AT</t>
  </si>
  <si>
    <t>Dames F2</t>
  </si>
  <si>
    <t>DF2</t>
  </si>
  <si>
    <t>Fobelets  Demi</t>
  </si>
  <si>
    <t>Verbeeck Sarah</t>
  </si>
  <si>
    <t>Dames F3</t>
  </si>
  <si>
    <t>DF3</t>
  </si>
  <si>
    <t>Dom Ruby</t>
  </si>
  <si>
    <t>Rodens Elien</t>
  </si>
  <si>
    <t>Heren F1 en Heren F2</t>
  </si>
  <si>
    <t>Heren F1</t>
  </si>
  <si>
    <t>HF1</t>
  </si>
  <si>
    <t>Lisens Tim</t>
  </si>
  <si>
    <t>De Wachter Frederic</t>
  </si>
  <si>
    <t>Van Gaeveren Steven</t>
  </si>
  <si>
    <t>Quitting</t>
  </si>
  <si>
    <t>Heren F2</t>
  </si>
  <si>
    <t>HF2</t>
  </si>
  <si>
    <t>Mossiat Marc</t>
  </si>
  <si>
    <t>Mariën Robin</t>
  </si>
  <si>
    <t>Van Gastel Peter</t>
  </si>
  <si>
    <t>Ciroux Martine</t>
  </si>
  <si>
    <t>Maaseik</t>
  </si>
  <si>
    <t>Thea Klarenbeek ; Gust Lacroix ; Vera Van Den Bossche ; François Van den Bossche; Chris Rydl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</si>
</sst>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h:mm:ss\.ss"/>
    <numFmt numFmtId="173" formatCode="d/mm/yyyy;@"/>
    <numFmt numFmtId="174" formatCode="0.000"/>
    <numFmt numFmtId="175" formatCode="h:mm:ss.00"/>
  </numFmts>
  <fonts count="3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4" tint="0.799979984760284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7"/>
        <bgColor indexed="64"/>
      </patternFill>
    </fill>
    <fill>
      <patternFill patternType="solid">
        <fgColor theme="0" tint="-0.149990007281303"/>
        <bgColor indexed="64"/>
      </patternFill>
    </fill>
    <fill>
      <patternFill patternType="solid">
        <fgColor theme="0" tint="-0.3499799966812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0"/>
      </left>
      <right>
        <color indexed="0"/>
      </right>
      <top>
        <color indexed="0"/>
      </top>
      <bottom style="double">
        <color rgb="FFFF8001"/>
      </bottom>
    </border>
    <border>
      <left>
        <color indexed="0"/>
      </left>
      <right>
        <color indexed="0"/>
      </right>
      <top>
        <color indexed="0"/>
      </top>
      <bottom style="thick">
        <color theme="4"/>
      </bottom>
    </border>
    <border>
      <left>
        <color indexed="0"/>
      </left>
      <right>
        <color indexed="0"/>
      </right>
      <top>
        <color indexed="0"/>
      </top>
      <bottom style="thick">
        <color theme="4" tint="0.499980002641678"/>
      </bottom>
    </border>
    <border>
      <left>
        <color indexed="0"/>
      </left>
      <right>
        <color indexed="0"/>
      </right>
      <top>
        <color indexed="0"/>
      </top>
      <bottom style="medium">
        <color theme="4" tint="0.39998000860214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0"/>
      </left>
      <right>
        <color indexed="0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Alignment="0" applyProtection="0"/>
    <xf numFmtId="0" fontId="34" fillId="27" borderId="2" applyNumberFormat="0" applyAlignment="0" applyProtection="0"/>
    <xf numFmtId="0" fontId="33" fillId="0" borderId="3" applyNumberFormat="0" applyFill="0" applyAlignment="0" applyProtection="0"/>
    <xf numFmtId="0" fontId="32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0" borderId="4" applyNumberFormat="0" applyFill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Alignment="0" applyProtection="0"/>
    <xf numFmtId="0" fontId="26" fillId="32" borderId="0" applyNumberFormat="0" applyBorder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4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34" borderId="0" xfId="0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172" fontId="21" fillId="34" borderId="0" xfId="0" applyNumberFormat="1" applyFont="1" applyFill="1" applyAlignment="1">
      <alignment horizontal="center"/>
    </xf>
    <xf numFmtId="0" fontId="21" fillId="35" borderId="0" xfId="0" applyFont="1" applyFill="1" applyAlignment="1">
      <alignment/>
    </xf>
    <xf numFmtId="0" fontId="21" fillId="0" borderId="0" xfId="0" applyFont="1" applyFill="1" applyAlignment="1">
      <alignment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21" fillId="34" borderId="0" xfId="0" applyNumberFormat="1" applyFont="1" applyFill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17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2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62"/>
  <sheetViews>
    <sheetView tabSelected="1" workbookViewId="0" topLeftCell="A19">
      <selection pane="topLeft" activeCell="B59" sqref="B59"/>
    </sheetView>
  </sheetViews>
  <sheetFormatPr defaultColWidth="8.85881696428571" defaultRowHeight="15"/>
  <cols>
    <col min="1" max="1" width="18.7142857142857" customWidth="1"/>
    <col min="2" max="2" width="18" customWidth="1"/>
    <col min="3" max="3" width="10.4285714285714" customWidth="1"/>
    <col min="4" max="4" width="19.8571428571429" customWidth="1"/>
    <col min="5" max="5" width="8.85714285714286" customWidth="1"/>
    <col min="6" max="6" width="12" style="2" customWidth="1"/>
    <col min="7" max="7" width="11.8571428571429" hidden="1" customWidth="1"/>
    <col min="8" max="8" width="12.2857142857143" style="2" customWidth="1"/>
    <col min="9" max="9" width="12.2857142857143" hidden="1" customWidth="1"/>
    <col min="10" max="10" width="21.8571428571429" customWidth="1"/>
    <col min="11" max="11" width="8.85714285714286" customWidth="1"/>
    <col min="12" max="12" width="13.2857142857143" style="1" bestFit="1" customWidth="1"/>
    <col min="13" max="13" width="13.2857142857143" style="1" hidden="1" customWidth="1"/>
    <col min="14" max="14" width="20.7142857142857" style="13" bestFit="1" customWidth="1"/>
    <col min="15" max="16" width="8.85714285714286" customWidth="1"/>
    <col min="17" max="17" width="0" hidden="1" customWidth="1"/>
    <col min="18" max="16384" width="8.85714285714286" customWidth="1"/>
  </cols>
  <sheetData>
    <row r="1" spans="1:2" ht="15">
      <c r="A1" s="10" t="s">
        <v>20</v>
      </c>
      <c r="B1" t="s">
        <v>23</v>
      </c>
    </row>
    <row r="2" spans="1:6" ht="15">
      <c r="A2" s="10" t="s">
        <v>19</v>
      </c>
      <c r="B2" t="s">
        <v>24</v>
      </c>
      <c r="E2" s="10" t="s">
        <v>18</v>
      </c>
      <c r="F2" s="12" t="s">
        <v>25</v>
      </c>
    </row>
    <row r="3" ht="15">
      <c r="A3" s="11"/>
    </row>
    <row r="4" spans="1:2" ht="14.1" customHeight="1">
      <c r="A4" s="10" t="s">
        <v>21</v>
      </c>
      <c r="B4" t="s">
        <v>26</v>
      </c>
    </row>
    <row r="5" spans="1:2" ht="14.1" customHeight="1">
      <c r="A5" s="10" t="s">
        <v>17</v>
      </c>
      <c r="B5" t="s">
        <v>26</v>
      </c>
    </row>
    <row r="6" spans="1:15" ht="14.1" customHeight="1">
      <c r="A6" s="7" t="s">
        <v>16</v>
      </c>
      <c r="B6" s="7" t="s">
        <v>15</v>
      </c>
      <c r="C6" s="7" t="s">
        <v>14</v>
      </c>
      <c r="D6" s="7" t="s">
        <v>13</v>
      </c>
      <c r="E6" s="7" t="s">
        <v>12</v>
      </c>
      <c r="F6" s="9" t="s">
        <v>11</v>
      </c>
      <c r="G6" s="7"/>
      <c r="H6" s="9" t="s">
        <v>10</v>
      </c>
      <c r="I6" s="7"/>
      <c r="J6" s="7" t="s">
        <v>9</v>
      </c>
      <c r="K6" s="7" t="s">
        <v>8</v>
      </c>
      <c r="L6" s="8" t="s">
        <v>7</v>
      </c>
      <c r="M6" s="8"/>
      <c r="N6" s="14" t="s">
        <v>6</v>
      </c>
      <c r="O6" s="7" t="s">
        <v>5</v>
      </c>
    </row>
    <row r="7" spans="1:17" ht="14.1" customHeight="1">
      <c r="A7" s="4">
        <f>Q7+1</f>
        <v>1</v>
      </c>
      <c r="B7" s="4">
        <v>282</v>
      </c>
      <c r="C7" s="4" t="s">
        <v>27</v>
      </c>
      <c r="D7" t="s">
        <v>28</v>
      </c>
      <c r="E7" s="4" t="s">
        <v>29</v>
      </c>
      <c r="F7" s="17">
        <f>G7/1000/86400</f>
        <v>0.014744699074074075</v>
      </c>
      <c r="G7" s="4">
        <v>1273942</v>
      </c>
      <c r="H7" s="17">
        <f>I7/1000/86400</f>
        <v>0.014744699074074075</v>
      </c>
      <c r="I7">
        <v>1273942</v>
      </c>
      <c r="K7" s="4">
        <v>15</v>
      </c>
      <c r="L7" s="5">
        <f>M7/1000</f>
        <v>32.700000000000003</v>
      </c>
      <c r="M7" s="5">
        <v>32700</v>
      </c>
      <c r="N7" s="15">
        <v>92.406089782714844</v>
      </c>
      <c r="O7" s="19">
        <v>1000</v>
      </c>
      <c r="P7">
        <v>20</v>
      </c>
      <c r="Q7" s="4">
        <v>0</v>
      </c>
    </row>
    <row r="8" spans="1:17" s="6" customFormat="1" ht="14.1" customHeight="1">
      <c r="A8" s="4">
        <f>Q8+1</f>
        <v>2</v>
      </c>
      <c r="B8" s="4">
        <v>84</v>
      </c>
      <c r="C8" s="4" t="s">
        <v>27</v>
      </c>
      <c r="D8" t="s">
        <v>30</v>
      </c>
      <c r="E8" s="4" t="s">
        <v>29</v>
      </c>
      <c r="F8" s="17">
        <f>G8/1000/86400</f>
        <v>0.014823749999999998</v>
      </c>
      <c r="G8" s="4">
        <v>1280772</v>
      </c>
      <c r="H8" s="17">
        <f>I8/1000/86400</f>
        <v>0.014823749999999998</v>
      </c>
      <c r="I8">
        <v>1280772</v>
      </c>
      <c r="J8"/>
      <c r="K8" s="4">
        <v>15</v>
      </c>
      <c r="L8" s="5">
        <f>M8/1000</f>
        <v>32.700000000000003</v>
      </c>
      <c r="M8" s="5">
        <v>32700</v>
      </c>
      <c r="N8" s="15">
        <v>91.913314819335938</v>
      </c>
      <c r="O8" s="19">
        <v>994.65997314453125</v>
      </c>
      <c r="P8" s="18">
        <v>18</v>
      </c>
      <c r="Q8" s="4">
        <v>1</v>
      </c>
    </row>
    <row r="9" spans="1:17" ht="14.1" customHeight="1">
      <c r="A9" s="4">
        <f>Q9+1</f>
        <v>3</v>
      </c>
      <c r="B9" s="4">
        <v>77</v>
      </c>
      <c r="C9" s="4" t="s">
        <v>27</v>
      </c>
      <c r="D9" t="s">
        <v>31</v>
      </c>
      <c r="E9" s="4" t="s">
        <v>29</v>
      </c>
      <c r="F9" s="17">
        <f>G9/1000/86400</f>
        <v>0.015022430555555556</v>
      </c>
      <c r="G9" s="4">
        <v>1297938</v>
      </c>
      <c r="H9" s="17">
        <f>I9/1000/86400</f>
        <v>0.016095451388888887</v>
      </c>
      <c r="I9">
        <v>1390647</v>
      </c>
      <c r="K9" s="4">
        <v>14</v>
      </c>
      <c r="L9" s="5">
        <f>M9/1000</f>
        <v>30.52</v>
      </c>
      <c r="M9" s="5">
        <v>30520</v>
      </c>
      <c r="N9" s="15">
        <v>84.651191711425781</v>
      </c>
      <c r="O9" s="19">
        <v>916.07000732421875</v>
      </c>
      <c r="P9">
        <v>16</v>
      </c>
      <c r="Q9" s="4">
        <v>2</v>
      </c>
    </row>
    <row r="10" spans="1:17" ht="14.1" customHeight="1">
      <c r="A10" s="4">
        <f>Q10+1</f>
        <v>4</v>
      </c>
      <c r="B10" s="4">
        <v>780</v>
      </c>
      <c r="C10" s="4" t="s">
        <v>27</v>
      </c>
      <c r="D10" t="s">
        <v>32</v>
      </c>
      <c r="E10" s="4" t="s">
        <v>29</v>
      </c>
      <c r="F10" s="17">
        <f>G10/1000/86400</f>
        <v>0.015479884259259259</v>
      </c>
      <c r="G10" s="4">
        <v>1337462</v>
      </c>
      <c r="H10" s="17">
        <f>I10/1000/86400</f>
        <v>0.017861400462962963</v>
      </c>
      <c r="I10">
        <v>1543225</v>
      </c>
      <c r="K10" s="4">
        <v>13</v>
      </c>
      <c r="L10" s="5">
        <f>M10/1000</f>
        <v>28.34</v>
      </c>
      <c r="M10" s="5">
        <v>28340</v>
      </c>
      <c r="N10" s="15">
        <v>76.281791687011719</v>
      </c>
      <c r="O10" s="19">
        <v>825.5</v>
      </c>
      <c r="P10">
        <v>14</v>
      </c>
      <c r="Q10" s="4">
        <v>3</v>
      </c>
    </row>
    <row r="11" spans="1:17" ht="14.1" customHeight="1">
      <c r="A11" s="4">
        <f>Q11+1</f>
        <v>5</v>
      </c>
      <c r="B11" s="4">
        <v>99</v>
      </c>
      <c r="C11" s="4" t="s">
        <v>27</v>
      </c>
      <c r="D11" t="s">
        <v>33</v>
      </c>
      <c r="E11" s="4" t="s">
        <v>29</v>
      </c>
      <c r="F11" s="17">
        <f>G11/1000/86400</f>
        <v>0.015154652777777779</v>
      </c>
      <c r="G11" s="4">
        <v>1309362</v>
      </c>
      <c r="H11" s="17">
        <f>I11/1000/86400</f>
        <v>0.018943310185185185</v>
      </c>
      <c r="I11">
        <v>1636702</v>
      </c>
      <c r="K11" s="4">
        <v>12</v>
      </c>
      <c r="L11" s="5">
        <f>M11/1000</f>
        <v>26.16</v>
      </c>
      <c r="M11" s="5">
        <v>26160</v>
      </c>
      <c r="N11" s="15">
        <v>71.925102233886719</v>
      </c>
      <c r="O11" s="19">
        <v>778.3499755859375</v>
      </c>
      <c r="P11">
        <v>12</v>
      </c>
      <c r="Q11" s="4">
        <v>4</v>
      </c>
    </row>
    <row r="12" spans="1:2" ht="14.1" customHeight="1">
      <c r="A12" s="10" t="s">
        <v>21</v>
      </c>
      <c r="B12" t="s">
        <v>34</v>
      </c>
    </row>
    <row r="13" spans="1:2" ht="14.1" customHeight="1">
      <c r="A13" s="10" t="s">
        <v>17</v>
      </c>
      <c r="B13" t="s">
        <v>35</v>
      </c>
    </row>
    <row r="14" spans="1:15" ht="14.1" customHeight="1">
      <c r="A14" s="7" t="s">
        <v>16</v>
      </c>
      <c r="B14" s="7" t="s">
        <v>15</v>
      </c>
      <c r="C14" s="7" t="s">
        <v>14</v>
      </c>
      <c r="D14" s="7" t="s">
        <v>13</v>
      </c>
      <c r="E14" s="7" t="s">
        <v>12</v>
      </c>
      <c r="F14" s="9" t="s">
        <v>11</v>
      </c>
      <c r="G14" s="7"/>
      <c r="H14" s="9" t="s">
        <v>10</v>
      </c>
      <c r="I14" s="7"/>
      <c r="J14" s="7" t="s">
        <v>9</v>
      </c>
      <c r="K14" s="7" t="s">
        <v>8</v>
      </c>
      <c r="L14" s="8" t="s">
        <v>7</v>
      </c>
      <c r="M14" s="8"/>
      <c r="N14" s="14" t="s">
        <v>6</v>
      </c>
      <c r="O14" s="7" t="s">
        <v>5</v>
      </c>
    </row>
    <row r="15" spans="1:17" ht="14.1" customHeight="1">
      <c r="A15" s="4">
        <f>Q15+1</f>
        <v>1</v>
      </c>
      <c r="B15" s="4">
        <v>45</v>
      </c>
      <c r="C15" s="4" t="s">
        <v>36</v>
      </c>
      <c r="D15" t="s">
        <v>37</v>
      </c>
      <c r="E15" s="4" t="s">
        <v>29</v>
      </c>
      <c r="F15" s="17">
        <f>G15/1000/86400</f>
        <v>0.0041666666666666666</v>
      </c>
      <c r="G15" s="4">
        <v>360000</v>
      </c>
      <c r="H15" s="17">
        <f>I15/1000/86400</f>
        <v>0.0041666666666666666</v>
      </c>
      <c r="I15">
        <v>360000</v>
      </c>
      <c r="K15" s="4">
        <v>2</v>
      </c>
      <c r="L15" s="5">
        <f>M15/1000</f>
        <v>4</v>
      </c>
      <c r="M15" s="5">
        <v>4000</v>
      </c>
      <c r="N15" s="15">
        <v>40</v>
      </c>
      <c r="O15" s="19">
        <v>1000</v>
      </c>
      <c r="P15">
        <v>20</v>
      </c>
      <c r="Q15" s="4">
        <v>0</v>
      </c>
    </row>
    <row r="16" spans="1:2" ht="14.1" customHeight="1">
      <c r="A16" s="10" t="s">
        <v>17</v>
      </c>
      <c r="B16" t="s">
        <v>38</v>
      </c>
    </row>
    <row r="17" spans="1:15" ht="14.1" customHeight="1">
      <c r="A17" s="7" t="s">
        <v>16</v>
      </c>
      <c r="B17" s="7" t="s">
        <v>15</v>
      </c>
      <c r="C17" s="7" t="s">
        <v>14</v>
      </c>
      <c r="D17" s="7" t="s">
        <v>13</v>
      </c>
      <c r="E17" s="7" t="s">
        <v>12</v>
      </c>
      <c r="F17" s="9" t="s">
        <v>11</v>
      </c>
      <c r="G17" s="7"/>
      <c r="H17" s="9" t="s">
        <v>10</v>
      </c>
      <c r="I17" s="7"/>
      <c r="J17" s="7" t="s">
        <v>9</v>
      </c>
      <c r="K17" s="7" t="s">
        <v>8</v>
      </c>
      <c r="L17" s="8" t="s">
        <v>7</v>
      </c>
      <c r="M17" s="8"/>
      <c r="N17" s="14" t="s">
        <v>6</v>
      </c>
      <c r="O17" s="7" t="s">
        <v>5</v>
      </c>
    </row>
    <row r="18" spans="1:17" ht="14.1" customHeight="1">
      <c r="A18" s="4">
        <f>Q18+1</f>
        <v>1</v>
      </c>
      <c r="B18" s="4">
        <v>282</v>
      </c>
      <c r="C18" s="4" t="s">
        <v>39</v>
      </c>
      <c r="D18" t="s">
        <v>40</v>
      </c>
      <c r="E18" s="4" t="s">
        <v>29</v>
      </c>
      <c r="F18" s="17">
        <f>G18/1000/86400</f>
        <v>0.01898753472222222</v>
      </c>
      <c r="G18" s="4">
        <v>1640523</v>
      </c>
      <c r="H18" s="17">
        <f>I18/1000/86400</f>
        <v>0.011348645833333334</v>
      </c>
      <c r="I18">
        <v>980523</v>
      </c>
      <c r="K18" s="4">
        <v>19</v>
      </c>
      <c r="L18" s="5">
        <f>M18/1000</f>
        <v>38</v>
      </c>
      <c r="M18" s="5">
        <v>38000</v>
      </c>
      <c r="N18" s="15">
        <v>83.388038635253906</v>
      </c>
      <c r="O18" s="19">
        <v>1000</v>
      </c>
      <c r="P18">
        <v>20</v>
      </c>
      <c r="Q18" s="4">
        <v>0</v>
      </c>
    </row>
    <row r="19" spans="1:17" ht="14.1" customHeight="1">
      <c r="A19" s="4">
        <f>Q19+1</f>
        <v>2</v>
      </c>
      <c r="B19" s="4">
        <v>31</v>
      </c>
      <c r="C19" s="4" t="s">
        <v>39</v>
      </c>
      <c r="D19" t="s">
        <v>41</v>
      </c>
      <c r="E19" s="4" t="s">
        <v>29</v>
      </c>
      <c r="F19" s="17">
        <f>G19/1000/86400</f>
        <v>0.019434872685185185</v>
      </c>
      <c r="G19" s="4">
        <v>1679173</v>
      </c>
      <c r="H19" s="17">
        <f>I19/1000/86400</f>
        <v>0.012868344907407408</v>
      </c>
      <c r="I19">
        <v>1111825</v>
      </c>
      <c r="K19" s="4">
        <v>18</v>
      </c>
      <c r="L19" s="5">
        <f>M19/1000</f>
        <v>36</v>
      </c>
      <c r="M19" s="5">
        <v>36000</v>
      </c>
      <c r="N19" s="15">
        <v>77.18084716796875</v>
      </c>
      <c r="O19" s="19">
        <v>881.9000244140625</v>
      </c>
      <c r="P19">
        <v>18</v>
      </c>
      <c r="Q19" s="4">
        <v>1</v>
      </c>
    </row>
    <row r="20" spans="1:17" ht="14.1" customHeight="1">
      <c r="A20" s="4">
        <f>Q20+1</f>
        <v>3</v>
      </c>
      <c r="B20" s="4">
        <v>77</v>
      </c>
      <c r="C20" s="4" t="s">
        <v>39</v>
      </c>
      <c r="D20" t="s">
        <v>42</v>
      </c>
      <c r="E20" s="4" t="s">
        <v>43</v>
      </c>
      <c r="F20" s="17">
        <f>G20/1000/86400</f>
        <v>0.019841377314814817</v>
      </c>
      <c r="G20" s="4">
        <v>1714295</v>
      </c>
      <c r="H20" s="17">
        <f>I20/1000/86400</f>
        <v>0.013311805555555556</v>
      </c>
      <c r="I20">
        <v>1150140</v>
      </c>
      <c r="K20" s="4">
        <v>18</v>
      </c>
      <c r="L20" s="5">
        <f>M20/1000</f>
        <v>36</v>
      </c>
      <c r="M20" s="5">
        <v>36000</v>
      </c>
      <c r="N20" s="15">
        <v>75.599594116210937</v>
      </c>
      <c r="O20" s="19">
        <v>852.52001953125</v>
      </c>
      <c r="P20">
        <v>16</v>
      </c>
      <c r="Q20" s="4">
        <v>2</v>
      </c>
    </row>
    <row r="21" spans="1:17" ht="14.1" customHeight="1">
      <c r="A21" s="4">
        <f>Q21+1</f>
        <v>4</v>
      </c>
      <c r="B21" s="4">
        <v>22</v>
      </c>
      <c r="C21" s="4" t="s">
        <v>39</v>
      </c>
      <c r="D21" t="s">
        <v>44</v>
      </c>
      <c r="E21" s="4" t="s">
        <v>29</v>
      </c>
      <c r="F21" s="17">
        <f>G21/1000/86400</f>
        <v>0.019146319444444445</v>
      </c>
      <c r="G21" s="4">
        <v>1654242</v>
      </c>
      <c r="H21" s="17">
        <f>I21/1000/86400</f>
        <v>0.013808912037037036</v>
      </c>
      <c r="I21">
        <v>1193090</v>
      </c>
      <c r="K21" s="4">
        <v>17</v>
      </c>
      <c r="L21" s="5">
        <f>M21/1000</f>
        <v>34</v>
      </c>
      <c r="M21" s="5">
        <v>34000</v>
      </c>
      <c r="N21" s="15">
        <v>73.991592407226562</v>
      </c>
      <c r="O21" s="19">
        <v>821.83001708984375</v>
      </c>
      <c r="P21">
        <v>14</v>
      </c>
      <c r="Q21" s="4">
        <v>3</v>
      </c>
    </row>
    <row r="22" spans="1:2" ht="14.1" customHeight="1">
      <c r="A22" s="10" t="s">
        <v>21</v>
      </c>
      <c r="B22" t="s">
        <v>45</v>
      </c>
    </row>
    <row r="23" spans="1:2" ht="14.1" customHeight="1">
      <c r="A23" s="10" t="s">
        <v>17</v>
      </c>
      <c r="B23" t="s">
        <v>46</v>
      </c>
    </row>
    <row r="24" spans="1:15" ht="14.1" customHeight="1">
      <c r="A24" s="7" t="s">
        <v>16</v>
      </c>
      <c r="B24" s="7" t="s">
        <v>15</v>
      </c>
      <c r="C24" s="7" t="s">
        <v>14</v>
      </c>
      <c r="D24" s="7" t="s">
        <v>13</v>
      </c>
      <c r="E24" s="7" t="s">
        <v>12</v>
      </c>
      <c r="F24" s="9" t="s">
        <v>11</v>
      </c>
      <c r="G24" s="7"/>
      <c r="H24" s="9" t="s">
        <v>10</v>
      </c>
      <c r="I24" s="7"/>
      <c r="J24" s="7" t="s">
        <v>9</v>
      </c>
      <c r="K24" s="7" t="s">
        <v>8</v>
      </c>
      <c r="L24" s="8" t="s">
        <v>7</v>
      </c>
      <c r="M24" s="8"/>
      <c r="N24" s="14" t="s">
        <v>6</v>
      </c>
      <c r="O24" s="7" t="s">
        <v>5</v>
      </c>
    </row>
    <row r="25" spans="1:17" ht="14.1" customHeight="1">
      <c r="A25" s="4">
        <f>Q25+1</f>
        <v>1</v>
      </c>
      <c r="B25" s="4">
        <v>84</v>
      </c>
      <c r="C25" s="4" t="s">
        <v>47</v>
      </c>
      <c r="D25" t="s">
        <v>48</v>
      </c>
      <c r="E25" s="4" t="s">
        <v>29</v>
      </c>
      <c r="F25" s="17">
        <f>G25/1000/86400</f>
        <v>0.025886990740740742</v>
      </c>
      <c r="G25" s="4">
        <v>2236636</v>
      </c>
      <c r="H25" s="17">
        <f>I25/1000/86400</f>
        <v>0.025886990740740742</v>
      </c>
      <c r="I25">
        <v>2236636</v>
      </c>
      <c r="K25" s="4">
        <v>27</v>
      </c>
      <c r="L25" s="5">
        <f>M25/1000</f>
        <v>54</v>
      </c>
      <c r="M25" s="5">
        <v>54000</v>
      </c>
      <c r="N25" s="15">
        <v>86.916244506835938</v>
      </c>
      <c r="O25" s="19">
        <v>1000</v>
      </c>
      <c r="P25">
        <v>20</v>
      </c>
      <c r="Q25" s="4">
        <v>0</v>
      </c>
    </row>
    <row r="26" spans="1:17" ht="14.1" customHeight="1">
      <c r="A26" s="4">
        <f>Q26+1</f>
        <v>2</v>
      </c>
      <c r="B26" s="4">
        <v>25</v>
      </c>
      <c r="C26" s="4" t="s">
        <v>47</v>
      </c>
      <c r="D26" t="s">
        <v>49</v>
      </c>
      <c r="E26" s="4" t="s">
        <v>29</v>
      </c>
      <c r="F26" s="17">
        <f>G26/1000/86400</f>
        <v>0.02653017361111111</v>
      </c>
      <c r="G26" s="4">
        <v>2292207</v>
      </c>
      <c r="H26" s="17">
        <f>I26/1000/86400</f>
        <v>0.02653017361111111</v>
      </c>
      <c r="I26">
        <v>2292207</v>
      </c>
      <c r="K26" s="4">
        <v>27</v>
      </c>
      <c r="L26" s="5">
        <f>M26/1000</f>
        <v>54</v>
      </c>
      <c r="M26" s="5">
        <v>54000</v>
      </c>
      <c r="N26" s="15">
        <v>84.809097290039063</v>
      </c>
      <c r="O26" s="19">
        <v>975.75</v>
      </c>
      <c r="P26">
        <v>18</v>
      </c>
      <c r="Q26" s="4">
        <v>1</v>
      </c>
    </row>
    <row r="27" spans="1:17" ht="14.1" customHeight="1">
      <c r="A27" s="4">
        <f>Q27+1</f>
        <v>3</v>
      </c>
      <c r="B27" s="4">
        <v>99</v>
      </c>
      <c r="C27" s="4" t="s">
        <v>47</v>
      </c>
      <c r="D27" t="s">
        <v>50</v>
      </c>
      <c r="E27" s="4" t="s">
        <v>29</v>
      </c>
      <c r="F27" s="17">
        <f>G27/1000/86400</f>
        <v>0.026116319444444442</v>
      </c>
      <c r="G27" s="4">
        <v>2256450</v>
      </c>
      <c r="H27" s="17">
        <f>I27/1000/86400</f>
        <v>0.027120787037037037</v>
      </c>
      <c r="I27">
        <v>2343236</v>
      </c>
      <c r="K27" s="4">
        <v>26</v>
      </c>
      <c r="L27" s="5">
        <f>M27/1000</f>
        <v>52</v>
      </c>
      <c r="M27" s="5">
        <v>52000</v>
      </c>
      <c r="N27" s="15">
        <v>82.962173461914063</v>
      </c>
      <c r="O27" s="19">
        <v>954.5</v>
      </c>
      <c r="P27">
        <v>16</v>
      </c>
      <c r="Q27" s="4">
        <v>2</v>
      </c>
    </row>
    <row r="28" spans="1:17" ht="14.1" customHeight="1">
      <c r="A28" s="4">
        <f>Q28+1</f>
        <v>4</v>
      </c>
      <c r="B28" s="4">
        <v>77</v>
      </c>
      <c r="C28" s="4" t="s">
        <v>47</v>
      </c>
      <c r="D28" t="s">
        <v>51</v>
      </c>
      <c r="E28" s="4" t="s">
        <v>29</v>
      </c>
      <c r="F28" s="17">
        <f>G28/1000/86400</f>
        <v>0.026861666666666666</v>
      </c>
      <c r="G28" s="4">
        <v>2320848</v>
      </c>
      <c r="H28" s="17">
        <f>I28/1000/86400</f>
        <v>0.027894803240740739</v>
      </c>
      <c r="I28">
        <v>2410111</v>
      </c>
      <c r="K28" s="4">
        <v>26</v>
      </c>
      <c r="L28" s="5">
        <f>M28/1000</f>
        <v>52</v>
      </c>
      <c r="M28" s="5">
        <v>52000</v>
      </c>
      <c r="N28" s="15">
        <v>80.660171508789063</v>
      </c>
      <c r="O28" s="19">
        <v>928.02001953125</v>
      </c>
      <c r="P28">
        <v>14</v>
      </c>
      <c r="Q28" s="4">
        <v>3</v>
      </c>
    </row>
    <row r="29" spans="1:17" ht="14.1" customHeight="1">
      <c r="A29" s="4">
        <f>Q29+1</f>
        <v>5</v>
      </c>
      <c r="B29" s="4">
        <v>780</v>
      </c>
      <c r="C29" s="4" t="s">
        <v>47</v>
      </c>
      <c r="D29" t="s">
        <v>52</v>
      </c>
      <c r="E29" s="4" t="s">
        <v>29</v>
      </c>
      <c r="F29" s="17">
        <f>G29/1000/86400</f>
        <v>0.026345648148148149</v>
      </c>
      <c r="G29" s="4">
        <v>2276264</v>
      </c>
      <c r="H29" s="17">
        <f>I29/1000/86400</f>
        <v>0.028453298611111108</v>
      </c>
      <c r="I29">
        <v>2458365</v>
      </c>
      <c r="K29" s="4">
        <v>25</v>
      </c>
      <c r="L29" s="5">
        <f>M29/1000</f>
        <v>50</v>
      </c>
      <c r="M29" s="5">
        <v>50000</v>
      </c>
      <c r="N29" s="15">
        <v>79.076942443847656</v>
      </c>
      <c r="O29" s="19">
        <v>909.79998779296875</v>
      </c>
      <c r="P29">
        <v>12</v>
      </c>
      <c r="Q29" s="4">
        <v>4</v>
      </c>
    </row>
    <row r="30" spans="1:2" ht="14.1" customHeight="1">
      <c r="A30" s="10" t="s">
        <v>17</v>
      </c>
      <c r="B30" t="s">
        <v>53</v>
      </c>
    </row>
    <row r="31" spans="1:15" ht="14.1" customHeight="1">
      <c r="A31" s="7" t="s">
        <v>16</v>
      </c>
      <c r="B31" s="7" t="s">
        <v>15</v>
      </c>
      <c r="C31" s="7" t="s">
        <v>14</v>
      </c>
      <c r="D31" s="7" t="s">
        <v>13</v>
      </c>
      <c r="E31" s="7" t="s">
        <v>12</v>
      </c>
      <c r="F31" s="9" t="s">
        <v>11</v>
      </c>
      <c r="G31" s="7"/>
      <c r="H31" s="9" t="s">
        <v>10</v>
      </c>
      <c r="I31" s="7"/>
      <c r="J31" s="7" t="s">
        <v>9</v>
      </c>
      <c r="K31" s="7" t="s">
        <v>8</v>
      </c>
      <c r="L31" s="8" t="s">
        <v>7</v>
      </c>
      <c r="M31" s="8"/>
      <c r="N31" s="14" t="s">
        <v>6</v>
      </c>
      <c r="O31" s="7" t="s">
        <v>5</v>
      </c>
    </row>
    <row r="32" spans="1:17" ht="14.1" customHeight="1">
      <c r="A32" s="4">
        <f>Q32+1</f>
        <v>1</v>
      </c>
      <c r="B32" s="4">
        <v>21</v>
      </c>
      <c r="C32" s="4" t="s">
        <v>54</v>
      </c>
      <c r="D32" t="s">
        <v>55</v>
      </c>
      <c r="E32" s="4" t="s">
        <v>29</v>
      </c>
      <c r="F32" s="17">
        <f>G32/1000/86400</f>
        <v>0.027116296296296295</v>
      </c>
      <c r="G32" s="4">
        <v>2342848</v>
      </c>
      <c r="H32" s="17">
        <f>I32/1000/86400</f>
        <v>0.027116296296296295</v>
      </c>
      <c r="I32">
        <v>2342848</v>
      </c>
      <c r="K32" s="4">
        <v>17</v>
      </c>
      <c r="L32" s="5">
        <f>M32/1000</f>
        <v>34</v>
      </c>
      <c r="M32" s="5">
        <v>34000</v>
      </c>
      <c r="N32" s="15">
        <v>52.244106292724609</v>
      </c>
      <c r="O32" s="19">
        <v>1000</v>
      </c>
      <c r="P32">
        <v>20</v>
      </c>
      <c r="Q32" s="4">
        <v>0</v>
      </c>
    </row>
    <row r="33" spans="1:2" ht="14.1" customHeight="1">
      <c r="A33" s="10" t="s">
        <v>21</v>
      </c>
      <c r="B33" t="s">
        <v>56</v>
      </c>
    </row>
    <row r="34" spans="1:2" ht="14.1" customHeight="1">
      <c r="A34" s="10" t="s">
        <v>17</v>
      </c>
      <c r="B34" t="s">
        <v>57</v>
      </c>
    </row>
    <row r="35" spans="1:15" ht="14.1" customHeight="1">
      <c r="A35" s="7" t="s">
        <v>16</v>
      </c>
      <c r="B35" s="7" t="s">
        <v>15</v>
      </c>
      <c r="C35" s="7" t="s">
        <v>14</v>
      </c>
      <c r="D35" s="7" t="s">
        <v>13</v>
      </c>
      <c r="E35" s="7" t="s">
        <v>12</v>
      </c>
      <c r="F35" s="9" t="s">
        <v>11</v>
      </c>
      <c r="G35" s="7"/>
      <c r="H35" s="9" t="s">
        <v>10</v>
      </c>
      <c r="I35" s="7"/>
      <c r="J35" s="7" t="s">
        <v>9</v>
      </c>
      <c r="K35" s="7" t="s">
        <v>8</v>
      </c>
      <c r="L35" s="8" t="s">
        <v>7</v>
      </c>
      <c r="M35" s="8"/>
      <c r="N35" s="14" t="s">
        <v>6</v>
      </c>
      <c r="O35" s="7" t="s">
        <v>5</v>
      </c>
    </row>
    <row r="36" spans="1:17" ht="14.1" customHeight="1">
      <c r="A36" s="4">
        <f>Q36+1</f>
        <v>1</v>
      </c>
      <c r="B36" s="4">
        <v>1</v>
      </c>
      <c r="C36" s="4" t="s">
        <v>58</v>
      </c>
      <c r="D36" t="s">
        <v>59</v>
      </c>
      <c r="E36" s="4" t="s">
        <v>60</v>
      </c>
      <c r="F36" s="17">
        <f>G36/1000/86400</f>
        <v>0.026199236111111111</v>
      </c>
      <c r="G36" s="4">
        <v>2263614</v>
      </c>
      <c r="H36" s="17">
        <f>I36/1000/86400</f>
        <v>0.026199236111111111</v>
      </c>
      <c r="I36">
        <v>2263614</v>
      </c>
      <c r="K36" s="4">
        <v>29</v>
      </c>
      <c r="L36" s="5">
        <f>M36/1000</f>
        <v>58</v>
      </c>
      <c r="M36" s="5">
        <v>58000</v>
      </c>
      <c r="N36" s="15">
        <v>92.241874694824219</v>
      </c>
      <c r="O36" s="19">
        <v>1000</v>
      </c>
      <c r="P36">
        <v>20</v>
      </c>
      <c r="Q36" s="4">
        <v>0</v>
      </c>
    </row>
    <row r="37" spans="1:2" ht="14.1" customHeight="1">
      <c r="A37" s="10" t="s">
        <v>17</v>
      </c>
      <c r="B37" t="s">
        <v>61</v>
      </c>
    </row>
    <row r="38" spans="1:15" ht="14.1" customHeight="1">
      <c r="A38" s="7" t="s">
        <v>16</v>
      </c>
      <c r="B38" s="7" t="s">
        <v>15</v>
      </c>
      <c r="C38" s="7" t="s">
        <v>14</v>
      </c>
      <c r="D38" s="7" t="s">
        <v>13</v>
      </c>
      <c r="E38" s="7" t="s">
        <v>12</v>
      </c>
      <c r="F38" s="9" t="s">
        <v>11</v>
      </c>
      <c r="G38" s="7"/>
      <c r="H38" s="9" t="s">
        <v>10</v>
      </c>
      <c r="I38" s="7"/>
      <c r="J38" s="7" t="s">
        <v>9</v>
      </c>
      <c r="K38" s="7" t="s">
        <v>8</v>
      </c>
      <c r="L38" s="8" t="s">
        <v>7</v>
      </c>
      <c r="M38" s="8"/>
      <c r="N38" s="14" t="s">
        <v>6</v>
      </c>
      <c r="O38" s="7" t="s">
        <v>5</v>
      </c>
    </row>
    <row r="39" spans="1:17" ht="14.1" customHeight="1">
      <c r="A39" s="4">
        <f>Q39+1</f>
        <v>1</v>
      </c>
      <c r="B39" s="4">
        <v>21</v>
      </c>
      <c r="C39" s="4" t="s">
        <v>62</v>
      </c>
      <c r="D39" t="s">
        <v>63</v>
      </c>
      <c r="E39" s="4" t="s">
        <v>29</v>
      </c>
      <c r="F39" s="17">
        <f>G39/1000/86400</f>
        <v>0.026421736111111115</v>
      </c>
      <c r="G39" s="4">
        <v>2282838</v>
      </c>
      <c r="H39" s="17">
        <f>I39/1000/86400</f>
        <v>0.026421736111111115</v>
      </c>
      <c r="I39">
        <v>2282838</v>
      </c>
      <c r="K39" s="4">
        <v>28</v>
      </c>
      <c r="L39" s="5">
        <f>M39/1000</f>
        <v>56</v>
      </c>
      <c r="M39" s="5">
        <v>56000</v>
      </c>
      <c r="N39" s="15">
        <v>88.311126708984375</v>
      </c>
      <c r="O39" s="19">
        <v>1000</v>
      </c>
      <c r="P39">
        <v>20</v>
      </c>
      <c r="Q39" s="4">
        <v>0</v>
      </c>
    </row>
    <row r="40" spans="1:17" ht="14.1" customHeight="1">
      <c r="A40" s="4">
        <f>Q40+1</f>
        <v>2</v>
      </c>
      <c r="B40" s="4">
        <v>31</v>
      </c>
      <c r="C40" s="4" t="s">
        <v>62</v>
      </c>
      <c r="D40" t="s">
        <v>64</v>
      </c>
      <c r="E40" s="4" t="s">
        <v>29</v>
      </c>
      <c r="F40" s="17">
        <f>G40/1000/86400</f>
        <v>0.026242488425925928</v>
      </c>
      <c r="G40" s="4">
        <v>2267351</v>
      </c>
      <c r="H40" s="17">
        <f>I40/1000/86400</f>
        <v>0.027214421296296296</v>
      </c>
      <c r="I40">
        <v>2351326</v>
      </c>
      <c r="K40" s="4">
        <v>27</v>
      </c>
      <c r="L40" s="5">
        <f>M40/1000</f>
        <v>54</v>
      </c>
      <c r="M40" s="5">
        <v>54000</v>
      </c>
      <c r="N40" s="15">
        <v>85.738822937011719</v>
      </c>
      <c r="O40" s="19">
        <v>970.8699951171875</v>
      </c>
      <c r="P40">
        <v>18</v>
      </c>
      <c r="Q40" s="4">
        <v>1</v>
      </c>
    </row>
    <row r="41" spans="1:17" ht="14.1" customHeight="1">
      <c r="A41" s="4">
        <f>Q41+1</f>
        <v>3</v>
      </c>
      <c r="B41" s="4">
        <v>25</v>
      </c>
      <c r="C41" s="4" t="s">
        <v>62</v>
      </c>
      <c r="D41" t="s">
        <v>49</v>
      </c>
      <c r="E41" s="4" t="s">
        <v>29</v>
      </c>
      <c r="F41" s="17">
        <f>G41/1000/86400</f>
        <v>0.02680320601851852</v>
      </c>
      <c r="G41" s="4">
        <v>2315797</v>
      </c>
      <c r="H41" s="17">
        <f>I41/1000/86400</f>
        <v>0.030019583333333332</v>
      </c>
      <c r="I41">
        <v>2593692</v>
      </c>
      <c r="K41" s="4">
        <v>25</v>
      </c>
      <c r="L41" s="5">
        <f>M41/1000</f>
        <v>50</v>
      </c>
      <c r="M41" s="5">
        <v>50000</v>
      </c>
      <c r="N41" s="15">
        <v>77.727020263671875</v>
      </c>
      <c r="O41" s="19">
        <v>880.1400146484375</v>
      </c>
      <c r="P41">
        <v>16</v>
      </c>
      <c r="Q41" s="4">
        <v>2</v>
      </c>
    </row>
    <row r="42" spans="1:2" ht="14.1" customHeight="1">
      <c r="A42" s="10" t="s">
        <v>17</v>
      </c>
      <c r="B42" t="s">
        <v>65</v>
      </c>
    </row>
    <row r="43" spans="1:15" ht="14.1" customHeight="1">
      <c r="A43" s="7" t="s">
        <v>16</v>
      </c>
      <c r="B43" s="7" t="s">
        <v>15</v>
      </c>
      <c r="C43" s="7" t="s">
        <v>14</v>
      </c>
      <c r="D43" s="7" t="s">
        <v>13</v>
      </c>
      <c r="E43" s="7" t="s">
        <v>12</v>
      </c>
      <c r="F43" s="9" t="s">
        <v>11</v>
      </c>
      <c r="G43" s="7"/>
      <c r="H43" s="9" t="s">
        <v>10</v>
      </c>
      <c r="I43" s="7"/>
      <c r="J43" s="7" t="s">
        <v>9</v>
      </c>
      <c r="K43" s="7" t="s">
        <v>8</v>
      </c>
      <c r="L43" s="8" t="s">
        <v>7</v>
      </c>
      <c r="M43" s="8"/>
      <c r="N43" s="14" t="s">
        <v>6</v>
      </c>
      <c r="O43" s="7" t="s">
        <v>5</v>
      </c>
    </row>
    <row r="44" spans="1:17" ht="14.1" customHeight="1">
      <c r="A44" s="4">
        <f>Q44+1</f>
        <v>1</v>
      </c>
      <c r="B44" s="4">
        <v>780</v>
      </c>
      <c r="C44" s="4" t="s">
        <v>66</v>
      </c>
      <c r="D44" t="s">
        <v>67</v>
      </c>
      <c r="E44" s="4" t="s">
        <v>29</v>
      </c>
      <c r="F44" s="17">
        <f>G44/1000/86400</f>
        <v>0.026491296296296298</v>
      </c>
      <c r="G44" s="4">
        <v>2288848</v>
      </c>
      <c r="H44" s="17">
        <f>I44/1000/86400</f>
        <v>0.026491296296296298</v>
      </c>
      <c r="I44">
        <v>2288848</v>
      </c>
      <c r="K44" s="4">
        <v>25</v>
      </c>
      <c r="L44" s="5">
        <f>M44/1000</f>
        <v>50</v>
      </c>
      <c r="M44" s="5">
        <v>50000</v>
      </c>
      <c r="N44" s="15">
        <v>78.642181396484375</v>
      </c>
      <c r="O44" s="19">
        <v>1000</v>
      </c>
      <c r="P44">
        <v>20</v>
      </c>
      <c r="Q44" s="4">
        <v>0</v>
      </c>
    </row>
    <row r="45" spans="1:17" ht="14.1" customHeight="1">
      <c r="A45" s="4">
        <f>Q45+1</f>
        <v>2</v>
      </c>
      <c r="B45" s="4">
        <v>84</v>
      </c>
      <c r="C45" s="4" t="s">
        <v>66</v>
      </c>
      <c r="D45" t="s">
        <v>68</v>
      </c>
      <c r="E45" s="4" t="s">
        <v>29</v>
      </c>
      <c r="F45" s="17">
        <f>G45/1000/86400</f>
        <v>0.026238842592592595</v>
      </c>
      <c r="G45" s="4">
        <v>2267036</v>
      </c>
      <c r="H45" s="17">
        <f>I45/1000/86400</f>
        <v>0.027332118055555556</v>
      </c>
      <c r="I45">
        <v>2361495</v>
      </c>
      <c r="K45" s="4">
        <v>24</v>
      </c>
      <c r="L45" s="5">
        <f>M45/1000</f>
        <v>48</v>
      </c>
      <c r="M45" s="5">
        <v>48000</v>
      </c>
      <c r="N45" s="15">
        <v>76.222877502441406</v>
      </c>
      <c r="O45" s="19">
        <v>969.22998046875</v>
      </c>
      <c r="P45">
        <v>18</v>
      </c>
      <c r="Q45" s="4">
        <v>1</v>
      </c>
    </row>
    <row r="46" spans="1:2" ht="14.1" customHeight="1">
      <c r="A46" s="10" t="s">
        <v>21</v>
      </c>
      <c r="B46" t="s">
        <v>69</v>
      </c>
    </row>
    <row r="47" spans="1:2" ht="14.1" customHeight="1">
      <c r="A47" s="10" t="s">
        <v>17</v>
      </c>
      <c r="B47" t="s">
        <v>70</v>
      </c>
    </row>
    <row r="48" spans="1:15" ht="14.1" customHeight="1">
      <c r="A48" s="7" t="s">
        <v>16</v>
      </c>
      <c r="B48" s="7" t="s">
        <v>15</v>
      </c>
      <c r="C48" s="7" t="s">
        <v>14</v>
      </c>
      <c r="D48" s="7" t="s">
        <v>13</v>
      </c>
      <c r="E48" s="7" t="s">
        <v>12</v>
      </c>
      <c r="F48" s="9" t="s">
        <v>11</v>
      </c>
      <c r="G48" s="7"/>
      <c r="H48" s="9" t="s">
        <v>10</v>
      </c>
      <c r="I48" s="7"/>
      <c r="J48" s="7" t="s">
        <v>9</v>
      </c>
      <c r="K48" s="7" t="s">
        <v>8</v>
      </c>
      <c r="L48" s="8" t="s">
        <v>7</v>
      </c>
      <c r="M48" s="8"/>
      <c r="N48" s="14" t="s">
        <v>6</v>
      </c>
      <c r="O48" s="7" t="s">
        <v>5</v>
      </c>
    </row>
    <row r="49" spans="1:17" ht="14.1" customHeight="1">
      <c r="A49" s="4">
        <f>Q49+1</f>
        <v>1</v>
      </c>
      <c r="B49" s="4">
        <v>72</v>
      </c>
      <c r="C49" s="4" t="s">
        <v>71</v>
      </c>
      <c r="D49" t="s">
        <v>72</v>
      </c>
      <c r="E49" s="4" t="s">
        <v>29</v>
      </c>
      <c r="F49" s="17">
        <f>G49/1000/86400</f>
        <v>0.029272280092592591</v>
      </c>
      <c r="G49" s="4">
        <v>2529125</v>
      </c>
      <c r="H49" s="17">
        <f>I49/1000/86400</f>
        <v>0.029272280092592591</v>
      </c>
      <c r="I49">
        <v>2529125</v>
      </c>
      <c r="K49" s="4">
        <v>35</v>
      </c>
      <c r="L49" s="5">
        <f>M49/1000</f>
        <v>75.219999999999999</v>
      </c>
      <c r="M49" s="5">
        <v>75220</v>
      </c>
      <c r="N49" s="15">
        <v>107.06944274902344</v>
      </c>
      <c r="O49" s="19">
        <v>1000</v>
      </c>
      <c r="P49">
        <v>20</v>
      </c>
      <c r="Q49" s="4">
        <v>0</v>
      </c>
    </row>
    <row r="50" spans="1:17" ht="14.1" customHeight="1">
      <c r="A50" s="4">
        <f>Q50+1</f>
        <v>2</v>
      </c>
      <c r="B50" s="4">
        <v>39</v>
      </c>
      <c r="C50" s="4" t="s">
        <v>71</v>
      </c>
      <c r="D50" t="s">
        <v>73</v>
      </c>
      <c r="E50" s="4" t="s">
        <v>29</v>
      </c>
      <c r="F50" s="17">
        <f>G50/1000/86400</f>
        <v>0.029616689814814814</v>
      </c>
      <c r="G50" s="4">
        <v>2558882</v>
      </c>
      <c r="H50" s="17">
        <f>I50/1000/86400</f>
        <v>0.029616689814814814</v>
      </c>
      <c r="I50">
        <v>2558882</v>
      </c>
      <c r="K50" s="4">
        <v>35</v>
      </c>
      <c r="L50" s="5">
        <f>M50/1000</f>
        <v>75.219999999999999</v>
      </c>
      <c r="M50" s="5">
        <v>75220</v>
      </c>
      <c r="N50" s="15">
        <v>105.8243408203125</v>
      </c>
      <c r="O50" s="19">
        <v>988.3699951171875</v>
      </c>
      <c r="P50">
        <v>18</v>
      </c>
      <c r="Q50" s="4">
        <v>1</v>
      </c>
    </row>
    <row r="51" spans="1:17" ht="14.1" customHeight="1">
      <c r="A51" s="16" t="s">
        <v>22</v>
      </c>
      <c r="B51" s="4">
        <v>1</v>
      </c>
      <c r="C51" s="4" t="s">
        <v>71</v>
      </c>
      <c r="D51" t="s">
        <v>74</v>
      </c>
      <c r="E51" s="4" t="s">
        <v>29</v>
      </c>
      <c r="F51" s="17">
        <f>G51/1000/86400</f>
        <v>0.00040464120370370366</v>
      </c>
      <c r="G51" s="4">
        <v>34961</v>
      </c>
      <c r="H51" s="17">
        <f>I51/1000/86400</f>
        <v>0</v>
      </c>
      <c r="I51">
        <v>0</v>
      </c>
      <c r="J51" t="s">
        <v>75</v>
      </c>
      <c r="K51" s="4">
        <v>1</v>
      </c>
      <c r="L51" s="5">
        <f>M51/1000</f>
        <v>1.1000000000000001</v>
      </c>
      <c r="M51" s="5">
        <v>1100</v>
      </c>
      <c r="N51" s="15">
        <v>113.26907348632812</v>
      </c>
      <c r="O51" s="19">
        <v>0</v>
      </c>
      <c r="P51">
        <v>13</v>
      </c>
      <c r="Q51" s="4">
        <v>0</v>
      </c>
    </row>
    <row r="52" spans="1:2" ht="14.1" customHeight="1">
      <c r="A52" s="10" t="s">
        <v>17</v>
      </c>
      <c r="B52" t="s">
        <v>76</v>
      </c>
    </row>
    <row r="53" spans="1:15" ht="14.1" customHeight="1">
      <c r="A53" s="7" t="s">
        <v>16</v>
      </c>
      <c r="B53" s="7" t="s">
        <v>15</v>
      </c>
      <c r="C53" s="7" t="s">
        <v>14</v>
      </c>
      <c r="D53" s="7" t="s">
        <v>13</v>
      </c>
      <c r="E53" s="7" t="s">
        <v>12</v>
      </c>
      <c r="F53" s="9" t="s">
        <v>11</v>
      </c>
      <c r="G53" s="7"/>
      <c r="H53" s="9" t="s">
        <v>10</v>
      </c>
      <c r="I53" s="7"/>
      <c r="J53" s="7" t="s">
        <v>9</v>
      </c>
      <c r="K53" s="7" t="s">
        <v>8</v>
      </c>
      <c r="L53" s="8" t="s">
        <v>7</v>
      </c>
      <c r="M53" s="8"/>
      <c r="N53" s="14" t="s">
        <v>6</v>
      </c>
      <c r="O53" s="7" t="s">
        <v>5</v>
      </c>
    </row>
    <row r="54" spans="1:17" ht="14.1" customHeight="1">
      <c r="A54" s="4">
        <f>Q54+1</f>
        <v>1</v>
      </c>
      <c r="B54" s="4">
        <v>21</v>
      </c>
      <c r="C54" s="4" t="s">
        <v>77</v>
      </c>
      <c r="D54" t="s">
        <v>78</v>
      </c>
      <c r="E54" s="4" t="s">
        <v>29</v>
      </c>
      <c r="F54" s="17">
        <f>G54/1000/86400</f>
        <v>0.029754479166666663</v>
      </c>
      <c r="G54" s="4">
        <v>2570787</v>
      </c>
      <c r="H54" s="17">
        <f>I54/1000/86400</f>
        <v>0.029754479166666663</v>
      </c>
      <c r="I54">
        <v>2570787</v>
      </c>
      <c r="K54" s="4">
        <v>32</v>
      </c>
      <c r="L54" s="5">
        <f>M54/1000</f>
        <v>68.680000000000007</v>
      </c>
      <c r="M54" s="5">
        <v>68680</v>
      </c>
      <c r="N54" s="15">
        <v>96.175994873046875</v>
      </c>
      <c r="O54" s="19">
        <v>1000</v>
      </c>
      <c r="P54">
        <v>20</v>
      </c>
      <c r="Q54" s="4">
        <v>0</v>
      </c>
    </row>
    <row r="55" spans="1:17" ht="14.1" customHeight="1">
      <c r="A55" s="4">
        <f>Q55+1</f>
        <v>2</v>
      </c>
      <c r="B55" s="4">
        <v>10</v>
      </c>
      <c r="C55" s="4" t="s">
        <v>77</v>
      </c>
      <c r="D55" t="s">
        <v>79</v>
      </c>
      <c r="E55" s="4" t="s">
        <v>29</v>
      </c>
      <c r="F55" s="17">
        <f>G55/1000/86400</f>
        <v>0.0298571875</v>
      </c>
      <c r="G55" s="4">
        <v>2579661</v>
      </c>
      <c r="H55" s="17">
        <f>I55/1000/86400</f>
        <v>0.0298571875</v>
      </c>
      <c r="I55">
        <v>2579661</v>
      </c>
      <c r="K55" s="4">
        <v>32</v>
      </c>
      <c r="L55" s="5">
        <f>M55/1000</f>
        <v>68.680000000000007</v>
      </c>
      <c r="M55" s="5">
        <v>68680</v>
      </c>
      <c r="N55" s="15">
        <v>95.84515380859375</v>
      </c>
      <c r="O55" s="19">
        <v>996.55999755859375</v>
      </c>
      <c r="P55">
        <v>18</v>
      </c>
      <c r="Q55" s="4">
        <v>1</v>
      </c>
    </row>
    <row r="56" spans="1:17" ht="14.1" customHeight="1">
      <c r="A56" s="4">
        <f>Q56+1</f>
        <v>3</v>
      </c>
      <c r="B56" s="4">
        <v>84</v>
      </c>
      <c r="C56" s="4" t="s">
        <v>77</v>
      </c>
      <c r="D56" t="s">
        <v>48</v>
      </c>
      <c r="E56" s="4" t="s">
        <v>29</v>
      </c>
      <c r="F56" s="17">
        <f>G56/1000/86400</f>
        <v>0.030097037037037037</v>
      </c>
      <c r="G56" s="4">
        <v>2600384</v>
      </c>
      <c r="H56" s="17">
        <f>I56/1000/86400</f>
        <v>0.031083668981481481</v>
      </c>
      <c r="I56">
        <v>2685629</v>
      </c>
      <c r="K56" s="4">
        <v>31</v>
      </c>
      <c r="L56" s="5">
        <f>M56/1000</f>
        <v>66.5</v>
      </c>
      <c r="M56" s="5">
        <v>66500</v>
      </c>
      <c r="N56" s="15">
        <v>92.063323974609375</v>
      </c>
      <c r="O56" s="19">
        <v>957.22998046875</v>
      </c>
      <c r="P56">
        <v>16</v>
      </c>
      <c r="Q56" s="4">
        <v>2</v>
      </c>
    </row>
    <row r="57" spans="1:2" ht="14.1" customHeight="1">
      <c r="A57" s="3" t="s">
        <v>4</v>
      </c>
      <c r="B57" t="s">
        <v>80</v>
      </c>
    </row>
    <row r="58" spans="1:10" ht="14.1" customHeight="1">
      <c r="A58" s="3" t="s">
        <v>3</v>
      </c>
      <c r="B58" t="s">
        <v>81</v>
      </c>
      <c r="J58" s="2"/>
    </row>
    <row r="59" spans="1:2" ht="14.1" customHeight="1">
      <c r="A59" s="3" t="s">
        <v>2</v>
      </c>
      <c r="B59" t="s">
        <v>83</v>
      </c>
    </row>
    <row r="60" ht="14.1" customHeight="1"/>
    <row r="61" spans="1:13" ht="14.1" customHeight="1">
      <c r="A61" s="3" t="s">
        <v>1</v>
      </c>
      <c r="B61" t="s">
        <v>82</v>
      </c>
      <c r="F61"/>
      <c r="H61"/>
      <c r="L61"/>
      <c r="M61"/>
    </row>
    <row r="62" spans="1:13" ht="14.1" customHeight="1">
      <c r="A62" s="3" t="s">
        <v>0</v>
      </c>
      <c r="B62" t="s">
        <v>25</v>
      </c>
      <c r="F62"/>
      <c r="H62"/>
      <c r="L62"/>
      <c r="M62"/>
    </row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</sheetData>
  <sheetProtection/>
  <pageMargins left="0.31496062992126" right="0.118110236220472" top="0.15748031496063" bottom="0" header="0.31496062992126" footer="0.31496062992126"/>
  <pageSetup horizont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16.0000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rvp</dc:creator>
  <cp:keywords/>
  <dc:description/>
  <cp:lastModifiedBy>martine ciroux</cp:lastModifiedBy>
  <cp:lastPrinted>2018-06-17T15:47:53Z</cp:lastPrinted>
  <dcterms:created xsi:type="dcterms:W3CDTF">2013-06-28T11:36:01Z</dcterms:created>
  <dcterms:modified xsi:type="dcterms:W3CDTF">2018-06-17T15:50:57Z</dcterms:modified>
  <cp:category/>
  <cp:contentType/>
  <cp:contentStatus/>
</cp:coreProperties>
</file>