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32760" yWindow="75" windowWidth="21075" windowHeight="9015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<sst xmlns="http://schemas.openxmlformats.org/spreadsheetml/2006/main" count="259" uniqueCount="91">
  <si>
    <t>Date</t>
  </si>
  <si>
    <t>Venue</t>
  </si>
  <si>
    <t>Jury</t>
  </si>
  <si>
    <t>Chief Calculator</t>
  </si>
  <si>
    <t>Chief Judge</t>
  </si>
  <si>
    <t>Points</t>
  </si>
  <si>
    <t>Mean Velocity (km/h)</t>
  </si>
  <si>
    <t>Distance (km)</t>
  </si>
  <si>
    <t># laps</t>
  </si>
  <si>
    <t>Penalties</t>
  </si>
  <si>
    <t>Comp Time</t>
  </si>
  <si>
    <t>Total Time</t>
  </si>
  <si>
    <t>Country</t>
  </si>
  <si>
    <t>Skier Name</t>
  </si>
  <si>
    <t>Category</t>
  </si>
  <si>
    <t>Boat #</t>
  </si>
  <si>
    <t>Order of Arrival</t>
  </si>
  <si>
    <t xml:space="preserve">CATEGORY : </t>
  </si>
  <si>
    <t>DATE</t>
  </si>
  <si>
    <t>ROUND</t>
  </si>
  <si>
    <t>CHAMPIONSHIP</t>
  </si>
  <si>
    <t>-</t>
  </si>
  <si>
    <t>Viersel international open</t>
  </si>
  <si>
    <t>Viersel International open 2018</t>
  </si>
  <si>
    <t>01/07/2018</t>
  </si>
  <si>
    <t>Nieuwelingen</t>
  </si>
  <si>
    <t>NEW</t>
  </si>
  <si>
    <t>Sijbers Tim</t>
  </si>
  <si>
    <t>BE</t>
  </si>
  <si>
    <t>De Jong Marc</t>
  </si>
  <si>
    <t>Huygaerts Randy</t>
  </si>
  <si>
    <t>Luyts Stijn</t>
  </si>
  <si>
    <t>Eurokids A</t>
  </si>
  <si>
    <t>EUA</t>
  </si>
  <si>
    <t>Meirsman Elias</t>
  </si>
  <si>
    <t>Eurokids B</t>
  </si>
  <si>
    <t>EUB</t>
  </si>
  <si>
    <t>Verbraecken Kobe</t>
  </si>
  <si>
    <t>Rombant Thibaut</t>
  </si>
  <si>
    <t>Everaert Lenz</t>
  </si>
  <si>
    <t>Stedeford Max</t>
  </si>
  <si>
    <t>GB</t>
  </si>
  <si>
    <t>Spelter Aurélie</t>
  </si>
  <si>
    <t>Quitting</t>
  </si>
  <si>
    <t>Heren F3</t>
  </si>
  <si>
    <t>HF3</t>
  </si>
  <si>
    <t>Brans Eric</t>
  </si>
  <si>
    <t>Junioren</t>
  </si>
  <si>
    <t>JUN</t>
  </si>
  <si>
    <t>Fastré Yannick</t>
  </si>
  <si>
    <t>Fuentes Rodriguez Laura</t>
  </si>
  <si>
    <t>ES</t>
  </si>
  <si>
    <t>De Mik Luca</t>
  </si>
  <si>
    <t>NL</t>
  </si>
  <si>
    <t>Dames F1</t>
  </si>
  <si>
    <t>DF1</t>
  </si>
  <si>
    <t>Ortlieb Sabine</t>
  </si>
  <si>
    <t>AT</t>
  </si>
  <si>
    <t>Dames F2</t>
  </si>
  <si>
    <t>DF2</t>
  </si>
  <si>
    <t>Fobelets  Demi</t>
  </si>
  <si>
    <t>De Spiegeleire Sylvia</t>
  </si>
  <si>
    <t>Ennekens Thanee</t>
  </si>
  <si>
    <t>Verbeeck Sarah</t>
  </si>
  <si>
    <t>Mersey Nadia</t>
  </si>
  <si>
    <t>Dames F3</t>
  </si>
  <si>
    <t>DF3</t>
  </si>
  <si>
    <t>Bird Hannah</t>
  </si>
  <si>
    <t>Rodens Elien</t>
  </si>
  <si>
    <t>Heren F1</t>
  </si>
  <si>
    <t>HF1</t>
  </si>
  <si>
    <t>Gulley Ben</t>
  </si>
  <si>
    <t>AU</t>
  </si>
  <si>
    <t>Mariën Robin</t>
  </si>
  <si>
    <t>De Wachter Frederic</t>
  </si>
  <si>
    <t>Lisens Tim</t>
  </si>
  <si>
    <t>Van Gaeveren Steven</t>
  </si>
  <si>
    <t>De Wachter Alexander</t>
  </si>
  <si>
    <t>Heren F2</t>
  </si>
  <si>
    <t>HF2</t>
  </si>
  <si>
    <t>Frame Jake</t>
  </si>
  <si>
    <t>Malot Steven</t>
  </si>
  <si>
    <t>Ellis Daniel</t>
  </si>
  <si>
    <t>Mossiat Marc</t>
  </si>
  <si>
    <t>Gibson Barry</t>
  </si>
  <si>
    <t>1% - rule &lt;5.05B&gt;</t>
  </si>
  <si>
    <t>Klarenbeek Thea</t>
  </si>
  <si>
    <t>Ciroux Martine</t>
  </si>
  <si>
    <t>Gust Lacroix ; Kim De Witte-Van den Bossche ; Peter Van Gastel, Chris Rydl</t>
  </si>
  <si>
    <t>Viersel</t>
  </si>
  <si>
    <t>8 05 -1 ronde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</si>
</sst>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h:mm:ss\.ss"/>
    <numFmt numFmtId="173" formatCode="d/mm/yyyy;@"/>
    <numFmt numFmtId="174" formatCode="0.000"/>
    <numFmt numFmtId="175" formatCode="h:mm:ss.00"/>
  </numFmts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7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theme="0" tint="-0.3499799966812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3" fillId="26" borderId="1" applyNumberFormat="0" applyAlignment="0" applyProtection="0"/>
    <xf numFmtId="0" fontId="32" fillId="27" borderId="2" applyNumberFormat="0" applyAlignment="0" applyProtection="0"/>
    <xf numFmtId="0" fontId="31" fillId="0" borderId="3" applyNumberFormat="0" applyFill="0" applyAlignment="0" applyProtection="0"/>
    <xf numFmtId="0" fontId="30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8" fillId="0" borderId="4" applyNumberFormat="0" applyFill="0" applyAlignment="0" applyProtection="0"/>
    <xf numFmtId="0" fontId="27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0" fillId="31" borderId="7" applyNumberFormat="0" applyAlignment="0" applyProtection="0"/>
    <xf numFmtId="0" fontId="24" fillId="32" borderId="0" applyNumberFormat="0" applyBorder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2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34" borderId="0" xfId="0" applyFont="1" applyFill="1" applyAlignment="1">
      <alignment horizontal="center"/>
    </xf>
    <xf numFmtId="2" fontId="19" fillId="34" borderId="0" xfId="0" applyNumberFormat="1" applyFont="1" applyFill="1" applyAlignment="1">
      <alignment horizontal="center"/>
    </xf>
    <xf numFmtId="172" fontId="19" fillId="34" borderId="0" xfId="0" applyNumberFormat="1" applyFont="1" applyFill="1" applyAlignment="1">
      <alignment horizontal="center"/>
    </xf>
    <xf numFmtId="0" fontId="19" fillId="35" borderId="0" xfId="0" applyFont="1" applyFill="1" applyAlignment="1">
      <alignment/>
    </xf>
    <xf numFmtId="17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9" fillId="34" borderId="0" xfId="0" applyNumberFormat="1" applyFont="1" applyFill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75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60"/>
  <sheetViews>
    <sheetView tabSelected="1" workbookViewId="0" topLeftCell="A22">
      <selection pane="topLeft" activeCell="A59" sqref="A59:IV59"/>
    </sheetView>
  </sheetViews>
  <sheetFormatPr defaultColWidth="8.85881696428571" defaultRowHeight="15"/>
  <cols>
    <col min="1" max="1" width="18.7142857142857" customWidth="1"/>
    <col min="2" max="2" width="18" customWidth="1"/>
    <col min="3" max="3" width="10.4285714285714" customWidth="1"/>
    <col min="4" max="4" width="19.8571428571429" customWidth="1"/>
    <col min="5" max="5" width="8.85714285714286" customWidth="1"/>
    <col min="6" max="6" width="12" style="2" customWidth="1"/>
    <col min="7" max="7" width="11.8571428571429" hidden="1" customWidth="1"/>
    <col min="8" max="8" width="12.2857142857143" style="2" customWidth="1"/>
    <col min="9" max="9" width="12.2857142857143" hidden="1" customWidth="1"/>
    <col min="10" max="10" width="21.8571428571429" customWidth="1"/>
    <col min="11" max="11" width="8.85714285714286" customWidth="1"/>
    <col min="12" max="12" width="13.2857142857143" style="1" bestFit="1" customWidth="1"/>
    <col min="13" max="13" width="13.2857142857143" style="1" hidden="1" customWidth="1"/>
    <col min="14" max="14" width="20.7142857142857" style="12" bestFit="1" customWidth="1"/>
    <col min="15" max="16" width="8.85714285714286" customWidth="1"/>
    <col min="17" max="17" width="0" hidden="1" customWidth="1"/>
    <col min="18" max="16384" width="8.85714285714286" customWidth="1"/>
  </cols>
  <sheetData>
    <row r="1" spans="1:2" ht="15">
      <c r="A1" s="10" t="s">
        <v>20</v>
      </c>
      <c r="B1" t="s">
        <v>22</v>
      </c>
    </row>
    <row r="2" spans="1:6" ht="15">
      <c r="A2" s="10" t="s">
        <v>19</v>
      </c>
      <c r="B2" t="s">
        <v>23</v>
      </c>
      <c r="E2" s="10" t="s">
        <v>18</v>
      </c>
      <c r="F2" s="11" t="s">
        <v>24</v>
      </c>
    </row>
    <row r="3" spans="1:2" ht="14.1" customHeight="1">
      <c r="A3" s="10" t="s">
        <v>17</v>
      </c>
      <c r="B3" t="s">
        <v>25</v>
      </c>
    </row>
    <row r="4" spans="1:15" ht="14.1" customHeight="1">
      <c r="A4" s="7" t="s">
        <v>16</v>
      </c>
      <c r="B4" s="7" t="s">
        <v>15</v>
      </c>
      <c r="C4" s="7" t="s">
        <v>14</v>
      </c>
      <c r="D4" s="7" t="s">
        <v>13</v>
      </c>
      <c r="E4" s="7" t="s">
        <v>12</v>
      </c>
      <c r="F4" s="9" t="s">
        <v>11</v>
      </c>
      <c r="G4" s="7"/>
      <c r="H4" s="9" t="s">
        <v>10</v>
      </c>
      <c r="I4" s="7"/>
      <c r="J4" s="7" t="s">
        <v>9</v>
      </c>
      <c r="K4" s="7" t="s">
        <v>8</v>
      </c>
      <c r="L4" s="8" t="s">
        <v>7</v>
      </c>
      <c r="M4" s="8"/>
      <c r="N4" s="13" t="s">
        <v>6</v>
      </c>
      <c r="O4" s="7" t="s">
        <v>5</v>
      </c>
    </row>
    <row r="5" spans="1:17" ht="14.1" customHeight="1">
      <c r="A5" s="4">
        <f>Q5+1</f>
        <v>1</v>
      </c>
      <c r="B5" s="4">
        <v>84</v>
      </c>
      <c r="C5" s="4" t="s">
        <v>26</v>
      </c>
      <c r="D5" t="s">
        <v>27</v>
      </c>
      <c r="E5" s="4" t="s">
        <v>28</v>
      </c>
      <c r="F5" s="16">
        <f>G5/1000/86400</f>
        <v>0.015668252314814817</v>
      </c>
      <c r="G5" s="4">
        <v>1353737</v>
      </c>
      <c r="H5" s="16">
        <f>I5/1000/86400</f>
        <v>0.015668252314814817</v>
      </c>
      <c r="I5">
        <v>1353737</v>
      </c>
      <c r="K5" s="4">
        <v>7</v>
      </c>
      <c r="L5" s="5">
        <f>M5/1000</f>
        <v>28.100000000000001</v>
      </c>
      <c r="M5" s="5">
        <v>28100</v>
      </c>
      <c r="N5" s="14">
        <v>74.726478576660156</v>
      </c>
      <c r="O5" s="1">
        <v>1000</v>
      </c>
      <c r="Q5" s="4">
        <v>0</v>
      </c>
    </row>
    <row r="6" spans="1:17" s="6" customFormat="1" ht="14.1" customHeight="1">
      <c r="A6" s="4">
        <f>Q6+1</f>
        <v>2</v>
      </c>
      <c r="B6" s="4">
        <v>77</v>
      </c>
      <c r="C6" s="4" t="s">
        <v>26</v>
      </c>
      <c r="D6" t="s">
        <v>29</v>
      </c>
      <c r="E6" s="4" t="s">
        <v>28</v>
      </c>
      <c r="F6" s="16">
        <f>G6/1000/86400</f>
        <v>0.018318124999999998</v>
      </c>
      <c r="G6" s="4">
        <v>1582686</v>
      </c>
      <c r="H6" s="16">
        <f>I6/1000/86400</f>
        <v>0.018318124999999998</v>
      </c>
      <c r="I6">
        <v>1582686</v>
      </c>
      <c r="J6"/>
      <c r="K6" s="4">
        <v>7</v>
      </c>
      <c r="L6" s="5">
        <f>M6/1000</f>
        <v>28.100000000000001</v>
      </c>
      <c r="M6" s="5">
        <v>28100</v>
      </c>
      <c r="N6" s="14">
        <v>63.916656494140625</v>
      </c>
      <c r="O6" s="1">
        <v>855.34002685546875</v>
      </c>
      <c r="Q6" s="4">
        <v>1</v>
      </c>
    </row>
    <row r="7" spans="1:17" ht="14.1" customHeight="1">
      <c r="A7" s="4">
        <f>Q7+1</f>
        <v>3</v>
      </c>
      <c r="B7" s="4">
        <v>99</v>
      </c>
      <c r="C7" s="4" t="s">
        <v>26</v>
      </c>
      <c r="D7" t="s">
        <v>30</v>
      </c>
      <c r="E7" s="4" t="s">
        <v>28</v>
      </c>
      <c r="F7" s="16">
        <f>G7/1000/86400</f>
        <v>0.016195451388888889</v>
      </c>
      <c r="G7" s="4">
        <v>1399287</v>
      </c>
      <c r="H7" s="16">
        <f>I7/1000/86400</f>
        <v>0.018883483796296296</v>
      </c>
      <c r="I7">
        <v>1631533</v>
      </c>
      <c r="K7" s="4">
        <v>6</v>
      </c>
      <c r="L7" s="5">
        <f>M7/1000</f>
        <v>24.100000000000001</v>
      </c>
      <c r="M7" s="5">
        <v>24100</v>
      </c>
      <c r="N7" s="14">
        <v>62.003005981445313</v>
      </c>
      <c r="O7" s="1">
        <v>829.72998046875</v>
      </c>
      <c r="Q7" s="4">
        <v>2</v>
      </c>
    </row>
    <row r="8" spans="1:17" ht="14.1" customHeight="1">
      <c r="A8" s="4">
        <f>Q8+1</f>
        <v>4</v>
      </c>
      <c r="B8" s="4">
        <v>282</v>
      </c>
      <c r="C8" s="4" t="s">
        <v>26</v>
      </c>
      <c r="D8" t="s">
        <v>31</v>
      </c>
      <c r="E8" s="4" t="s">
        <v>28</v>
      </c>
      <c r="F8" s="16">
        <f>G8/1000/86400</f>
        <v>0.018294907407407409</v>
      </c>
      <c r="G8" s="4">
        <v>1580680</v>
      </c>
      <c r="H8" s="16">
        <f>I8/1000/86400</f>
        <v>0.03193085648148148</v>
      </c>
      <c r="I8">
        <v>2758826</v>
      </c>
      <c r="K8" s="4">
        <v>4</v>
      </c>
      <c r="L8" s="5">
        <f>M8/1000</f>
        <v>16.100000000000001</v>
      </c>
      <c r="M8" s="5">
        <v>16100</v>
      </c>
      <c r="N8" s="14">
        <v>36.667762756347656</v>
      </c>
      <c r="O8" s="1">
        <v>490.69000244140625</v>
      </c>
      <c r="Q8" s="4">
        <v>3</v>
      </c>
    </row>
    <row r="9" spans="1:2" ht="14.1" customHeight="1">
      <c r="A9" s="10" t="s">
        <v>17</v>
      </c>
      <c r="B9" t="s">
        <v>32</v>
      </c>
    </row>
    <row r="10" spans="1:15" ht="14.1" customHeight="1">
      <c r="A10" s="7" t="s">
        <v>16</v>
      </c>
      <c r="B10" s="7" t="s">
        <v>15</v>
      </c>
      <c r="C10" s="7" t="s">
        <v>14</v>
      </c>
      <c r="D10" s="7" t="s">
        <v>13</v>
      </c>
      <c r="E10" s="7" t="s">
        <v>12</v>
      </c>
      <c r="F10" s="9" t="s">
        <v>11</v>
      </c>
      <c r="G10" s="7"/>
      <c r="H10" s="9" t="s">
        <v>10</v>
      </c>
      <c r="I10" s="7"/>
      <c r="J10" s="7" t="s">
        <v>9</v>
      </c>
      <c r="K10" s="7" t="s">
        <v>8</v>
      </c>
      <c r="L10" s="8" t="s">
        <v>7</v>
      </c>
      <c r="M10" s="8"/>
      <c r="N10" s="13" t="s">
        <v>6</v>
      </c>
      <c r="O10" s="7" t="s">
        <v>5</v>
      </c>
    </row>
    <row r="11" spans="1:17" ht="14.1" customHeight="1">
      <c r="A11" s="4">
        <f>Q11+1</f>
        <v>1</v>
      </c>
      <c r="B11" s="4">
        <v>29</v>
      </c>
      <c r="C11" s="4" t="s">
        <v>33</v>
      </c>
      <c r="D11" t="s">
        <v>34</v>
      </c>
      <c r="E11" s="4" t="s">
        <v>28</v>
      </c>
      <c r="F11" s="16">
        <f>G11/1000/86400</f>
        <v>0.0079359837962962969</v>
      </c>
      <c r="G11" s="4">
        <v>685669</v>
      </c>
      <c r="H11" s="16">
        <f>I11/1000/86400</f>
        <v>0.0079359837962962969</v>
      </c>
      <c r="I11">
        <v>685669</v>
      </c>
      <c r="K11" s="4">
        <v>1</v>
      </c>
      <c r="L11" s="5">
        <f>M11/1000</f>
        <v>4.0999999999999996</v>
      </c>
      <c r="M11" s="5">
        <v>4100</v>
      </c>
      <c r="N11" s="14">
        <v>21.526422500610352</v>
      </c>
      <c r="O11" s="1">
        <v>1000</v>
      </c>
      <c r="Q11" s="4">
        <v>0</v>
      </c>
    </row>
    <row r="12" spans="1:2" ht="14.1" customHeight="1">
      <c r="A12" s="10" t="s">
        <v>17</v>
      </c>
      <c r="B12" t="s">
        <v>35</v>
      </c>
    </row>
    <row r="13" spans="1:15" ht="14.1" customHeight="1">
      <c r="A13" s="7" t="s">
        <v>16</v>
      </c>
      <c r="B13" s="7" t="s">
        <v>15</v>
      </c>
      <c r="C13" s="7" t="s">
        <v>14</v>
      </c>
      <c r="D13" s="7" t="s">
        <v>13</v>
      </c>
      <c r="E13" s="7" t="s">
        <v>12</v>
      </c>
      <c r="F13" s="9" t="s">
        <v>11</v>
      </c>
      <c r="G13" s="7"/>
      <c r="H13" s="9" t="s">
        <v>10</v>
      </c>
      <c r="I13" s="7"/>
      <c r="J13" s="7" t="s">
        <v>9</v>
      </c>
      <c r="K13" s="7" t="s">
        <v>8</v>
      </c>
      <c r="L13" s="8" t="s">
        <v>7</v>
      </c>
      <c r="M13" s="8"/>
      <c r="N13" s="13" t="s">
        <v>6</v>
      </c>
      <c r="O13" s="7" t="s">
        <v>5</v>
      </c>
    </row>
    <row r="14" spans="1:17" ht="14.1" customHeight="1">
      <c r="A14" s="4">
        <f>Q14+1</f>
        <v>1</v>
      </c>
      <c r="B14" s="4">
        <v>282</v>
      </c>
      <c r="C14" s="4" t="s">
        <v>36</v>
      </c>
      <c r="D14" t="s">
        <v>37</v>
      </c>
      <c r="E14" s="4" t="s">
        <v>28</v>
      </c>
      <c r="F14" s="16">
        <f>G14/1000/86400</f>
        <v>0.020720787037037038</v>
      </c>
      <c r="G14" s="4">
        <v>1790276</v>
      </c>
      <c r="H14" s="16">
        <f>I14/1000/86400</f>
        <v>0.020720787037037038</v>
      </c>
      <c r="I14">
        <v>1790276</v>
      </c>
      <c r="K14" s="4">
        <v>7</v>
      </c>
      <c r="L14" s="5">
        <f>M14/1000</f>
        <v>28.100000000000001</v>
      </c>
      <c r="M14" s="5">
        <v>28100</v>
      </c>
      <c r="N14" s="14">
        <v>56.505252838134766</v>
      </c>
      <c r="O14" s="1">
        <v>1000</v>
      </c>
      <c r="Q14" s="4">
        <v>0</v>
      </c>
    </row>
    <row r="15" spans="1:17" ht="14.1" customHeight="1">
      <c r="A15" s="4">
        <f>Q15+1</f>
        <v>2</v>
      </c>
      <c r="B15" s="4">
        <v>10</v>
      </c>
      <c r="C15" s="4" t="s">
        <v>36</v>
      </c>
      <c r="D15" t="s">
        <v>38</v>
      </c>
      <c r="E15" s="4" t="s">
        <v>28</v>
      </c>
      <c r="F15" s="16">
        <f>G15/1000/86400</f>
        <v>0.022606643518518519</v>
      </c>
      <c r="G15" s="4">
        <v>1953214</v>
      </c>
      <c r="H15" s="16">
        <f>I15/1000/86400</f>
        <v>0.026358773148148149</v>
      </c>
      <c r="I15">
        <v>2277398</v>
      </c>
      <c r="K15" s="4">
        <v>6</v>
      </c>
      <c r="L15" s="5">
        <f>M15/1000</f>
        <v>24.100000000000001</v>
      </c>
      <c r="M15" s="5">
        <v>24100</v>
      </c>
      <c r="N15" s="14">
        <v>44.419094085693359</v>
      </c>
      <c r="O15" s="1">
        <v>786.0999755859375</v>
      </c>
      <c r="Q15" s="4">
        <v>1</v>
      </c>
    </row>
    <row r="16" spans="1:17" ht="14.1" customHeight="1">
      <c r="A16" s="4">
        <f>Q16+1</f>
        <v>3</v>
      </c>
      <c r="B16" s="4">
        <v>22</v>
      </c>
      <c r="C16" s="4" t="s">
        <v>36</v>
      </c>
      <c r="D16" t="s">
        <v>39</v>
      </c>
      <c r="E16" s="4" t="s">
        <v>28</v>
      </c>
      <c r="F16" s="16">
        <f>G16/1000/86400</f>
        <v>0.02282454861111111</v>
      </c>
      <c r="G16" s="4">
        <v>1972041</v>
      </c>
      <c r="H16" s="16">
        <f>I16/1000/86400</f>
        <v>0.026612847222222222</v>
      </c>
      <c r="I16">
        <v>2299350</v>
      </c>
      <c r="K16" s="4">
        <v>6</v>
      </c>
      <c r="L16" s="5">
        <f>M16/1000</f>
        <v>24.100000000000001</v>
      </c>
      <c r="M16" s="5">
        <v>24100</v>
      </c>
      <c r="N16" s="14">
        <v>43.995029449462891</v>
      </c>
      <c r="O16" s="1">
        <v>778.5999755859375</v>
      </c>
      <c r="Q16" s="4">
        <v>2</v>
      </c>
    </row>
    <row r="17" spans="1:17" ht="14.1" customHeight="1">
      <c r="A17" s="4">
        <f>Q17+1</f>
        <v>4</v>
      </c>
      <c r="B17" s="4">
        <v>888</v>
      </c>
      <c r="C17" s="4" t="s">
        <v>36</v>
      </c>
      <c r="D17" t="s">
        <v>40</v>
      </c>
      <c r="E17" s="4" t="s">
        <v>41</v>
      </c>
      <c r="F17" s="16">
        <f>G17/1000/86400</f>
        <v>0.023230358796296296</v>
      </c>
      <c r="G17" s="4">
        <v>2007103</v>
      </c>
      <c r="H17" s="16">
        <f>I17/1000/86400</f>
        <v>0.040544907407407405</v>
      </c>
      <c r="I17">
        <v>3503080</v>
      </c>
      <c r="K17" s="4">
        <v>4</v>
      </c>
      <c r="L17" s="5">
        <f>M17/1000</f>
        <v>16.100000000000001</v>
      </c>
      <c r="M17" s="5">
        <v>16100</v>
      </c>
      <c r="N17" s="14">
        <v>28.87744140625</v>
      </c>
      <c r="O17" s="1">
        <v>511.04998779296875</v>
      </c>
      <c r="Q17" s="4">
        <v>3</v>
      </c>
    </row>
    <row r="18" spans="1:17" ht="14.1" customHeight="1">
      <c r="A18" s="15" t="s">
        <v>21</v>
      </c>
      <c r="B18" s="4">
        <v>31</v>
      </c>
      <c r="C18" s="4" t="s">
        <v>36</v>
      </c>
      <c r="D18" t="s">
        <v>42</v>
      </c>
      <c r="E18" s="4" t="s">
        <v>28</v>
      </c>
      <c r="F18" s="16">
        <f>G18/1000/86400</f>
        <v>0</v>
      </c>
      <c r="G18" s="4">
        <v>0</v>
      </c>
      <c r="H18" s="16">
        <f>I18/1000/86400</f>
        <v>0</v>
      </c>
      <c r="I18">
        <v>0</v>
      </c>
      <c r="J18" t="s">
        <v>43</v>
      </c>
      <c r="K18" s="4">
        <v>0</v>
      </c>
      <c r="L18" s="5">
        <f>M18/1000</f>
        <v>0</v>
      </c>
      <c r="M18" s="5">
        <v>0</v>
      </c>
      <c r="N18" s="14">
        <v>0</v>
      </c>
      <c r="O18" s="1">
        <v>0</v>
      </c>
      <c r="Q18" s="4">
        <v>0</v>
      </c>
    </row>
    <row r="19" spans="1:2" ht="14.1" customHeight="1">
      <c r="A19" s="10" t="s">
        <v>17</v>
      </c>
      <c r="B19" t="s">
        <v>44</v>
      </c>
    </row>
    <row r="20" spans="1:15" ht="14.1" customHeight="1">
      <c r="A20" s="7" t="s">
        <v>16</v>
      </c>
      <c r="B20" s="7" t="s">
        <v>15</v>
      </c>
      <c r="C20" s="7" t="s">
        <v>14</v>
      </c>
      <c r="D20" s="7" t="s">
        <v>13</v>
      </c>
      <c r="E20" s="7" t="s">
        <v>12</v>
      </c>
      <c r="F20" s="9" t="s">
        <v>11</v>
      </c>
      <c r="G20" s="7"/>
      <c r="H20" s="9" t="s">
        <v>10</v>
      </c>
      <c r="I20" s="7"/>
      <c r="J20" s="7" t="s">
        <v>9</v>
      </c>
      <c r="K20" s="7" t="s">
        <v>8</v>
      </c>
      <c r="L20" s="8" t="s">
        <v>7</v>
      </c>
      <c r="M20" s="8"/>
      <c r="N20" s="13" t="s">
        <v>6</v>
      </c>
      <c r="O20" s="7" t="s">
        <v>5</v>
      </c>
    </row>
    <row r="21" spans="1:17" ht="14.1" customHeight="1">
      <c r="A21" s="4">
        <f>Q21+1</f>
        <v>1</v>
      </c>
      <c r="B21" s="4">
        <v>99</v>
      </c>
      <c r="C21" s="4" t="s">
        <v>45</v>
      </c>
      <c r="D21" t="s">
        <v>46</v>
      </c>
      <c r="E21" s="4" t="s">
        <v>28</v>
      </c>
      <c r="F21" s="16">
        <f>G21/1000/86400</f>
        <v>0.029376874999999997</v>
      </c>
      <c r="G21" s="4">
        <v>2538162</v>
      </c>
      <c r="H21" s="16">
        <f>I21/1000/86400</f>
        <v>0.029376874999999997</v>
      </c>
      <c r="I21">
        <v>2538162</v>
      </c>
      <c r="K21" s="4">
        <v>10</v>
      </c>
      <c r="L21" s="5">
        <f>M21/1000</f>
        <v>40.100000000000001</v>
      </c>
      <c r="M21" s="5">
        <v>40100</v>
      </c>
      <c r="N21" s="14">
        <v>56.875801086425781</v>
      </c>
      <c r="O21" s="1">
        <v>1000</v>
      </c>
      <c r="Q21" s="4">
        <v>0</v>
      </c>
    </row>
    <row r="22" spans="1:2" ht="14.1" customHeight="1">
      <c r="A22" s="10" t="s">
        <v>17</v>
      </c>
      <c r="B22" t="s">
        <v>47</v>
      </c>
    </row>
    <row r="23" spans="1:15" ht="14.1" customHeight="1">
      <c r="A23" s="7" t="s">
        <v>16</v>
      </c>
      <c r="B23" s="7" t="s">
        <v>15</v>
      </c>
      <c r="C23" s="7" t="s">
        <v>14</v>
      </c>
      <c r="D23" s="7" t="s">
        <v>13</v>
      </c>
      <c r="E23" s="7" t="s">
        <v>12</v>
      </c>
      <c r="F23" s="9" t="s">
        <v>11</v>
      </c>
      <c r="G23" s="7"/>
      <c r="H23" s="9" t="s">
        <v>10</v>
      </c>
      <c r="I23" s="7"/>
      <c r="J23" s="7" t="s">
        <v>9</v>
      </c>
      <c r="K23" s="7" t="s">
        <v>8</v>
      </c>
      <c r="L23" s="8" t="s">
        <v>7</v>
      </c>
      <c r="M23" s="8"/>
      <c r="N23" s="13" t="s">
        <v>6</v>
      </c>
      <c r="O23" s="7" t="s">
        <v>5</v>
      </c>
    </row>
    <row r="24" spans="1:17" ht="14.1" customHeight="1">
      <c r="A24" s="4">
        <f>Q24+1</f>
        <v>1</v>
      </c>
      <c r="B24" s="4">
        <v>21</v>
      </c>
      <c r="C24" s="4" t="s">
        <v>48</v>
      </c>
      <c r="D24" t="s">
        <v>49</v>
      </c>
      <c r="E24" s="4" t="s">
        <v>28</v>
      </c>
      <c r="F24" s="16">
        <f>G24/1000/86400</f>
        <v>0.031969560185185188</v>
      </c>
      <c r="G24" s="4">
        <v>2762170</v>
      </c>
      <c r="H24" s="16">
        <f>I24/1000/86400</f>
        <v>0.031969560185185188</v>
      </c>
      <c r="I24">
        <v>2762170</v>
      </c>
      <c r="K24" s="4">
        <v>8</v>
      </c>
      <c r="L24" s="5">
        <f>M24/1000</f>
        <v>32.100000000000001</v>
      </c>
      <c r="M24" s="5">
        <v>32100</v>
      </c>
      <c r="N24" s="14">
        <v>41.836673736572266</v>
      </c>
      <c r="O24" s="1">
        <v>1000</v>
      </c>
      <c r="Q24" s="4">
        <v>0</v>
      </c>
    </row>
    <row r="25" spans="1:17" ht="14.1" customHeight="1">
      <c r="A25" s="4">
        <f>Q25+1</f>
        <v>2</v>
      </c>
      <c r="B25" s="4">
        <v>84</v>
      </c>
      <c r="C25" s="4" t="s">
        <v>48</v>
      </c>
      <c r="D25" t="s">
        <v>50</v>
      </c>
      <c r="E25" s="4" t="s">
        <v>51</v>
      </c>
      <c r="F25" s="16">
        <f>G25/1000/86400</f>
        <v>0.029838877314814816</v>
      </c>
      <c r="G25" s="4">
        <v>2578079</v>
      </c>
      <c r="H25" s="16">
        <f>I25/1000/86400</f>
        <v>0.034086400462962962</v>
      </c>
      <c r="I25">
        <v>2945065</v>
      </c>
      <c r="K25" s="4">
        <v>7</v>
      </c>
      <c r="L25" s="5">
        <f>M25/1000</f>
        <v>28.100000000000001</v>
      </c>
      <c r="M25" s="5">
        <v>28100</v>
      </c>
      <c r="N25" s="14">
        <v>39.238517761230469</v>
      </c>
      <c r="O25" s="1">
        <v>937.8900146484375</v>
      </c>
      <c r="Q25" s="4">
        <v>1</v>
      </c>
    </row>
    <row r="26" spans="1:17" ht="14.1" customHeight="1">
      <c r="A26" s="4">
        <f>Q26+1</f>
        <v>3</v>
      </c>
      <c r="B26" s="4">
        <v>77</v>
      </c>
      <c r="C26" s="4" t="s">
        <v>48</v>
      </c>
      <c r="D26" t="s">
        <v>52</v>
      </c>
      <c r="E26" s="4" t="s">
        <v>53</v>
      </c>
      <c r="F26" s="16">
        <f>G26/1000/86400</f>
        <v>0.03009537037037037</v>
      </c>
      <c r="G26" s="4">
        <v>2600240</v>
      </c>
      <c r="H26" s="16">
        <f>I26/1000/86400</f>
        <v>0.034379398148148152</v>
      </c>
      <c r="I26">
        <v>2970380</v>
      </c>
      <c r="K26" s="4">
        <v>7</v>
      </c>
      <c r="L26" s="5">
        <f>M26/1000</f>
        <v>28.100000000000001</v>
      </c>
      <c r="M26" s="5">
        <v>28100</v>
      </c>
      <c r="N26" s="14">
        <v>38.904102325439453</v>
      </c>
      <c r="O26" s="1">
        <v>929.9000244140625</v>
      </c>
      <c r="Q26" s="4">
        <v>2</v>
      </c>
    </row>
    <row r="27" spans="1:2" ht="14.1" customHeight="1">
      <c r="A27" s="10" t="s">
        <v>17</v>
      </c>
      <c r="B27" t="s">
        <v>54</v>
      </c>
    </row>
    <row r="28" spans="1:15" ht="14.1" customHeight="1">
      <c r="A28" s="7" t="s">
        <v>16</v>
      </c>
      <c r="B28" s="7" t="s">
        <v>15</v>
      </c>
      <c r="C28" s="7" t="s">
        <v>14</v>
      </c>
      <c r="D28" s="7" t="s">
        <v>13</v>
      </c>
      <c r="E28" s="7" t="s">
        <v>12</v>
      </c>
      <c r="F28" s="9" t="s">
        <v>11</v>
      </c>
      <c r="G28" s="7"/>
      <c r="H28" s="9" t="s">
        <v>10</v>
      </c>
      <c r="I28" s="7"/>
      <c r="J28" s="7" t="s">
        <v>9</v>
      </c>
      <c r="K28" s="7" t="s">
        <v>8</v>
      </c>
      <c r="L28" s="8" t="s">
        <v>7</v>
      </c>
      <c r="M28" s="8"/>
      <c r="N28" s="13" t="s">
        <v>6</v>
      </c>
      <c r="O28" s="7" t="s">
        <v>5</v>
      </c>
    </row>
    <row r="29" spans="1:17" ht="14.1" customHeight="1">
      <c r="A29" s="4">
        <f>Q29+1</f>
        <v>1</v>
      </c>
      <c r="B29" s="4">
        <v>91</v>
      </c>
      <c r="C29" s="4" t="s">
        <v>55</v>
      </c>
      <c r="D29" t="s">
        <v>56</v>
      </c>
      <c r="E29" s="4" t="s">
        <v>57</v>
      </c>
      <c r="F29" s="16">
        <f>G29/1000/86400</f>
        <v>0.028113391203703701</v>
      </c>
      <c r="G29" s="4">
        <v>2428997</v>
      </c>
      <c r="H29" s="16">
        <f>I29/1000/86400</f>
        <v>0.028113391203703701</v>
      </c>
      <c r="I29">
        <v>2428997</v>
      </c>
      <c r="K29" s="4">
        <v>12</v>
      </c>
      <c r="L29" s="5">
        <f>M29/1000</f>
        <v>48.100000000000001</v>
      </c>
      <c r="M29" s="5">
        <v>48100</v>
      </c>
      <c r="N29" s="14">
        <v>71.288681030273438</v>
      </c>
      <c r="O29" s="1">
        <v>1000</v>
      </c>
      <c r="Q29" s="4">
        <v>0</v>
      </c>
    </row>
    <row r="30" spans="1:2" ht="14.1" customHeight="1">
      <c r="A30" s="10" t="s">
        <v>17</v>
      </c>
      <c r="B30" t="s">
        <v>58</v>
      </c>
    </row>
    <row r="31" spans="1:15" ht="14.1" customHeight="1">
      <c r="A31" s="7" t="s">
        <v>16</v>
      </c>
      <c r="B31" s="7" t="s">
        <v>15</v>
      </c>
      <c r="C31" s="7" t="s">
        <v>14</v>
      </c>
      <c r="D31" s="7" t="s">
        <v>13</v>
      </c>
      <c r="E31" s="7" t="s">
        <v>12</v>
      </c>
      <c r="F31" s="9" t="s">
        <v>11</v>
      </c>
      <c r="G31" s="7"/>
      <c r="H31" s="9" t="s">
        <v>10</v>
      </c>
      <c r="I31" s="7"/>
      <c r="J31" s="7" t="s">
        <v>9</v>
      </c>
      <c r="K31" s="7" t="s">
        <v>8</v>
      </c>
      <c r="L31" s="8" t="s">
        <v>7</v>
      </c>
      <c r="M31" s="8"/>
      <c r="N31" s="13" t="s">
        <v>6</v>
      </c>
      <c r="O31" s="7" t="s">
        <v>5</v>
      </c>
    </row>
    <row r="32" spans="1:17" ht="14.1" customHeight="1">
      <c r="A32" s="4">
        <f>Q32+1</f>
        <v>1</v>
      </c>
      <c r="B32" s="4">
        <v>21</v>
      </c>
      <c r="C32" s="4" t="s">
        <v>59</v>
      </c>
      <c r="D32" t="s">
        <v>60</v>
      </c>
      <c r="E32" s="4" t="s">
        <v>28</v>
      </c>
      <c r="F32" s="16">
        <f>G32/1000/86400</f>
        <v>0.028879571759259263</v>
      </c>
      <c r="G32" s="4">
        <v>2495195</v>
      </c>
      <c r="H32" s="16">
        <f>I32/1000/86400</f>
        <v>0.028879571759259263</v>
      </c>
      <c r="I32">
        <v>2495195</v>
      </c>
      <c r="K32" s="4">
        <v>12</v>
      </c>
      <c r="L32" s="5">
        <f>M32/1000</f>
        <v>48.100000000000001</v>
      </c>
      <c r="M32" s="5">
        <v>48100</v>
      </c>
      <c r="N32" s="14">
        <v>69.397384643554687</v>
      </c>
      <c r="O32" s="1">
        <v>1000</v>
      </c>
      <c r="Q32" s="4">
        <v>0</v>
      </c>
    </row>
    <row r="33" spans="1:17" ht="14.1" customHeight="1">
      <c r="A33" s="4">
        <f>Q33+1</f>
        <v>2</v>
      </c>
      <c r="B33" s="4">
        <v>225</v>
      </c>
      <c r="C33" s="4" t="s">
        <v>59</v>
      </c>
      <c r="D33" t="s">
        <v>61</v>
      </c>
      <c r="E33" s="4" t="s">
        <v>28</v>
      </c>
      <c r="F33" s="16">
        <f>G33/1000/86400</f>
        <v>0.028910000000000002</v>
      </c>
      <c r="G33" s="4">
        <v>2497824</v>
      </c>
      <c r="H33" s="16">
        <f>I33/1000/86400</f>
        <v>0.028910000000000002</v>
      </c>
      <c r="I33">
        <v>2497824</v>
      </c>
      <c r="K33" s="4">
        <v>12</v>
      </c>
      <c r="L33" s="5">
        <f>M33/1000</f>
        <v>48.100000000000001</v>
      </c>
      <c r="M33" s="5">
        <v>48100</v>
      </c>
      <c r="N33" s="14">
        <v>69.3243408203125</v>
      </c>
      <c r="O33" s="1">
        <v>998.94000244140625</v>
      </c>
      <c r="Q33" s="4">
        <v>1</v>
      </c>
    </row>
    <row r="34" spans="1:17" ht="14.1" customHeight="1">
      <c r="A34" s="4">
        <f>Q34+1</f>
        <v>3</v>
      </c>
      <c r="B34" s="4">
        <v>272</v>
      </c>
      <c r="C34" s="4" t="s">
        <v>59</v>
      </c>
      <c r="D34" t="s">
        <v>62</v>
      </c>
      <c r="E34" s="4" t="s">
        <v>28</v>
      </c>
      <c r="F34" s="16">
        <f>G34/1000/86400</f>
        <v>0.029893634259259259</v>
      </c>
      <c r="G34" s="4">
        <v>2582810</v>
      </c>
      <c r="H34" s="16">
        <f>I34/1000/86400</f>
        <v>0.029893634259259259</v>
      </c>
      <c r="I34">
        <v>2582810</v>
      </c>
      <c r="K34" s="4">
        <v>12</v>
      </c>
      <c r="L34" s="5">
        <f>M34/1000</f>
        <v>48.100000000000001</v>
      </c>
      <c r="M34" s="5">
        <v>48100</v>
      </c>
      <c r="N34" s="14">
        <v>67.043258666992188</v>
      </c>
      <c r="O34" s="1">
        <v>966.07000732421875</v>
      </c>
      <c r="Q34" s="4">
        <v>2</v>
      </c>
    </row>
    <row r="35" spans="1:17" ht="14.1" customHeight="1">
      <c r="A35" s="4">
        <f>Q35+1</f>
        <v>4</v>
      </c>
      <c r="B35" s="4">
        <v>24</v>
      </c>
      <c r="C35" s="4" t="s">
        <v>59</v>
      </c>
      <c r="D35" t="s">
        <v>63</v>
      </c>
      <c r="E35" s="4" t="s">
        <v>28</v>
      </c>
      <c r="F35" s="16">
        <f>G35/1000/86400</f>
        <v>0.030631608796296294</v>
      </c>
      <c r="G35" s="4">
        <v>2646571</v>
      </c>
      <c r="H35" s="16">
        <f>I35/1000/86400</f>
        <v>0.033409976851851847</v>
      </c>
      <c r="I35">
        <v>2886622</v>
      </c>
      <c r="K35" s="4">
        <v>11</v>
      </c>
      <c r="L35" s="5">
        <f>M35/1000</f>
        <v>44.100000000000001</v>
      </c>
      <c r="M35" s="5">
        <v>44100</v>
      </c>
      <c r="N35" s="14">
        <v>59.987056732177734</v>
      </c>
      <c r="O35" s="1">
        <v>864.3900146484375</v>
      </c>
      <c r="Q35" s="4">
        <v>3</v>
      </c>
    </row>
    <row r="36" spans="1:17" ht="14.1" customHeight="1">
      <c r="A36" s="4">
        <f>Q36+1</f>
        <v>5</v>
      </c>
      <c r="B36" s="4">
        <v>888</v>
      </c>
      <c r="C36" s="4" t="s">
        <v>59</v>
      </c>
      <c r="D36" t="s">
        <v>64</v>
      </c>
      <c r="E36" s="4" t="s">
        <v>41</v>
      </c>
      <c r="F36" s="16">
        <f>G36/1000/86400</f>
        <v>0.029402175925925925</v>
      </c>
      <c r="G36" s="4">
        <v>2540348</v>
      </c>
      <c r="H36" s="16">
        <f>I36/1000/86400</f>
        <v>0.039175752314814814</v>
      </c>
      <c r="I36">
        <v>3384785</v>
      </c>
      <c r="K36" s="4">
        <v>9</v>
      </c>
      <c r="L36" s="5">
        <f>M36/1000</f>
        <v>36.100000000000001</v>
      </c>
      <c r="M36" s="5">
        <v>36100</v>
      </c>
      <c r="N36" s="14">
        <v>51.158344268798828</v>
      </c>
      <c r="O36" s="1">
        <v>737.16998291015625</v>
      </c>
      <c r="Q36" s="4">
        <v>4</v>
      </c>
    </row>
    <row r="37" spans="1:2" ht="14.1" customHeight="1">
      <c r="A37" s="10" t="s">
        <v>17</v>
      </c>
      <c r="B37" t="s">
        <v>65</v>
      </c>
    </row>
    <row r="38" spans="1:15" ht="14.1" customHeight="1">
      <c r="A38" s="7" t="s">
        <v>16</v>
      </c>
      <c r="B38" s="7" t="s">
        <v>15</v>
      </c>
      <c r="C38" s="7" t="s">
        <v>14</v>
      </c>
      <c r="D38" s="7" t="s">
        <v>13</v>
      </c>
      <c r="E38" s="7" t="s">
        <v>12</v>
      </c>
      <c r="F38" s="9" t="s">
        <v>11</v>
      </c>
      <c r="G38" s="7"/>
      <c r="H38" s="9" t="s">
        <v>10</v>
      </c>
      <c r="I38" s="7"/>
      <c r="J38" s="7" t="s">
        <v>9</v>
      </c>
      <c r="K38" s="7" t="s">
        <v>8</v>
      </c>
      <c r="L38" s="8" t="s">
        <v>7</v>
      </c>
      <c r="M38" s="8"/>
      <c r="N38" s="13" t="s">
        <v>6</v>
      </c>
      <c r="O38" s="7" t="s">
        <v>5</v>
      </c>
    </row>
    <row r="39" spans="1:17" ht="14.1" customHeight="1">
      <c r="A39" s="4">
        <f>Q39+1</f>
        <v>1</v>
      </c>
      <c r="B39" s="4">
        <v>77</v>
      </c>
      <c r="C39" s="4" t="s">
        <v>66</v>
      </c>
      <c r="D39" t="s">
        <v>67</v>
      </c>
      <c r="E39" s="4" t="s">
        <v>41</v>
      </c>
      <c r="F39" s="16">
        <f>G39/1000/86400</f>
        <v>0.028415243055555556</v>
      </c>
      <c r="G39" s="4">
        <v>2455077</v>
      </c>
      <c r="H39" s="16">
        <f>I39/1000/86400</f>
        <v>0.028415243055555556</v>
      </c>
      <c r="I39">
        <v>2455077</v>
      </c>
      <c r="K39" s="4">
        <v>9</v>
      </c>
      <c r="L39" s="5">
        <f>M39/1000</f>
        <v>36.100000000000001</v>
      </c>
      <c r="M39" s="5">
        <v>36100</v>
      </c>
      <c r="N39" s="14">
        <v>52.935203552246094</v>
      </c>
      <c r="O39" s="1">
        <v>1000</v>
      </c>
      <c r="Q39" s="4">
        <v>0</v>
      </c>
    </row>
    <row r="40" spans="1:17" ht="14.1" customHeight="1">
      <c r="A40" s="4">
        <f>Q40+1</f>
        <v>2</v>
      </c>
      <c r="B40" s="4">
        <v>99</v>
      </c>
      <c r="C40" s="4" t="s">
        <v>66</v>
      </c>
      <c r="D40" t="s">
        <v>68</v>
      </c>
      <c r="E40" s="4" t="s">
        <v>28</v>
      </c>
      <c r="F40" s="16">
        <f>G40/1000/86400</f>
        <v>0.02859008101851852</v>
      </c>
      <c r="G40" s="4">
        <v>2470183</v>
      </c>
      <c r="H40" s="16">
        <f>I40/1000/86400</f>
        <v>0.02859008101851852</v>
      </c>
      <c r="I40">
        <v>2470183</v>
      </c>
      <c r="K40" s="4">
        <v>9</v>
      </c>
      <c r="L40" s="5">
        <f>M40/1000</f>
        <v>36.100000000000001</v>
      </c>
      <c r="M40" s="5">
        <v>36100</v>
      </c>
      <c r="N40" s="14">
        <v>52.611488342285156</v>
      </c>
      <c r="O40" s="1">
        <v>993.8800048828125</v>
      </c>
      <c r="Q40" s="4">
        <v>1</v>
      </c>
    </row>
    <row r="41" spans="1:2" ht="14.1" customHeight="1">
      <c r="A41" s="10" t="s">
        <v>17</v>
      </c>
      <c r="B41" t="s">
        <v>69</v>
      </c>
    </row>
    <row r="42" spans="1:15" ht="14.1" customHeight="1">
      <c r="A42" s="7" t="s">
        <v>16</v>
      </c>
      <c r="B42" s="7" t="s">
        <v>15</v>
      </c>
      <c r="C42" s="7" t="s">
        <v>14</v>
      </c>
      <c r="D42" s="7" t="s">
        <v>13</v>
      </c>
      <c r="E42" s="7" t="s">
        <v>12</v>
      </c>
      <c r="F42" s="9" t="s">
        <v>11</v>
      </c>
      <c r="G42" s="7"/>
      <c r="H42" s="9" t="s">
        <v>10</v>
      </c>
      <c r="I42" s="7"/>
      <c r="J42" s="7" t="s">
        <v>9</v>
      </c>
      <c r="K42" s="7" t="s">
        <v>8</v>
      </c>
      <c r="L42" s="8" t="s">
        <v>7</v>
      </c>
      <c r="M42" s="8"/>
      <c r="N42" s="13" t="s">
        <v>6</v>
      </c>
      <c r="O42" s="7" t="s">
        <v>5</v>
      </c>
    </row>
    <row r="43" spans="1:17" ht="14.1" customHeight="1">
      <c r="A43" s="4">
        <f t="shared" si="0" ref="A43:A48">Q43+1</f>
        <v>1</v>
      </c>
      <c r="B43" s="4">
        <v>30</v>
      </c>
      <c r="C43" s="4" t="s">
        <v>70</v>
      </c>
      <c r="D43" t="s">
        <v>71</v>
      </c>
      <c r="E43" s="4" t="s">
        <v>72</v>
      </c>
      <c r="F43" s="16">
        <f t="shared" si="1" ref="F43:F48">G43/1000/86400</f>
        <v>0.031332858796296298</v>
      </c>
      <c r="G43" s="4">
        <v>2707159</v>
      </c>
      <c r="H43" s="16">
        <f t="shared" si="2" ref="H43:H48">I43/1000/86400</f>
        <v>0.031332858796296298</v>
      </c>
      <c r="I43">
        <v>2707159</v>
      </c>
      <c r="K43" s="4">
        <v>15</v>
      </c>
      <c r="L43" s="5">
        <f t="shared" si="3" ref="L43:L48">M43/1000</f>
        <v>60.100000000000001</v>
      </c>
      <c r="M43" s="5">
        <v>60100</v>
      </c>
      <c r="N43" s="14">
        <v>79.921424865722656</v>
      </c>
      <c r="O43" s="1">
        <v>1000</v>
      </c>
      <c r="Q43" s="4">
        <v>0</v>
      </c>
    </row>
    <row r="44" spans="1:17" ht="14.1" customHeight="1">
      <c r="A44" s="4">
        <f t="shared" si="0"/>
        <v>2</v>
      </c>
      <c r="B44" s="4">
        <v>10</v>
      </c>
      <c r="C44" s="4" t="s">
        <v>70</v>
      </c>
      <c r="D44" t="s">
        <v>73</v>
      </c>
      <c r="E44" s="4" t="s">
        <v>28</v>
      </c>
      <c r="F44" s="16">
        <f t="shared" si="1"/>
        <v>0.032239618055555558</v>
      </c>
      <c r="G44" s="4">
        <v>2785503</v>
      </c>
      <c r="H44" s="16">
        <f t="shared" si="2"/>
        <v>0.032239618055555558</v>
      </c>
      <c r="I44">
        <v>2785503</v>
      </c>
      <c r="K44" s="4">
        <v>15</v>
      </c>
      <c r="L44" s="5">
        <f t="shared" si="3"/>
        <v>60.100000000000001</v>
      </c>
      <c r="M44" s="5">
        <v>60100</v>
      </c>
      <c r="N44" s="14">
        <v>77.673583984375</v>
      </c>
      <c r="O44" s="1">
        <v>971.8699951171875</v>
      </c>
      <c r="Q44" s="4">
        <v>1</v>
      </c>
    </row>
    <row r="45" spans="1:17" ht="14.1" customHeight="1">
      <c r="A45" s="4">
        <f t="shared" si="0"/>
        <v>3</v>
      </c>
      <c r="B45" s="4">
        <v>39</v>
      </c>
      <c r="C45" s="4" t="s">
        <v>70</v>
      </c>
      <c r="D45" t="s">
        <v>74</v>
      </c>
      <c r="E45" s="4" t="s">
        <v>28</v>
      </c>
      <c r="F45" s="16">
        <f t="shared" si="1"/>
        <v>0.033231319444444449</v>
      </c>
      <c r="G45" s="4">
        <v>2871186</v>
      </c>
      <c r="H45" s="16">
        <f t="shared" si="2"/>
        <v>0.033231319444444449</v>
      </c>
      <c r="I45">
        <v>2871186</v>
      </c>
      <c r="K45" s="4">
        <v>15</v>
      </c>
      <c r="L45" s="5">
        <f t="shared" si="3"/>
        <v>60.100000000000001</v>
      </c>
      <c r="M45" s="5">
        <v>60100</v>
      </c>
      <c r="N45" s="14">
        <v>75.355621337890625</v>
      </c>
      <c r="O45" s="1">
        <v>942.8699951171875</v>
      </c>
      <c r="Q45" s="4">
        <v>2</v>
      </c>
    </row>
    <row r="46" spans="1:17" ht="14.1" customHeight="1">
      <c r="A46" s="4">
        <f t="shared" si="0"/>
        <v>4</v>
      </c>
      <c r="B46" s="4">
        <v>72</v>
      </c>
      <c r="C46" s="4" t="s">
        <v>70</v>
      </c>
      <c r="D46" t="s">
        <v>75</v>
      </c>
      <c r="E46" s="4" t="s">
        <v>28</v>
      </c>
      <c r="F46" s="16">
        <f t="shared" si="1"/>
        <v>0.032395682870370368</v>
      </c>
      <c r="G46" s="4">
        <v>2798987</v>
      </c>
      <c r="H46" s="16">
        <f t="shared" si="2"/>
        <v>0.034705532407407411</v>
      </c>
      <c r="I46">
        <v>2998558</v>
      </c>
      <c r="K46" s="4">
        <v>14</v>
      </c>
      <c r="L46" s="5">
        <f t="shared" si="3"/>
        <v>56.100000000000001</v>
      </c>
      <c r="M46" s="5">
        <v>56100</v>
      </c>
      <c r="N46" s="14">
        <v>72.154678344726563</v>
      </c>
      <c r="O46" s="1">
        <v>902.82000732421875</v>
      </c>
      <c r="Q46" s="4">
        <v>3</v>
      </c>
    </row>
    <row r="47" spans="1:17" ht="14.1" customHeight="1">
      <c r="A47" s="4">
        <f t="shared" si="0"/>
        <v>5</v>
      </c>
      <c r="B47" s="4">
        <v>91</v>
      </c>
      <c r="C47" s="4" t="s">
        <v>70</v>
      </c>
      <c r="D47" t="s">
        <v>76</v>
      </c>
      <c r="E47" s="4" t="s">
        <v>28</v>
      </c>
      <c r="F47" s="16">
        <f t="shared" si="1"/>
        <v>0.031295636574074075</v>
      </c>
      <c r="G47" s="4">
        <v>2703943</v>
      </c>
      <c r="H47" s="16">
        <f t="shared" si="2"/>
        <v>0.039103275462962966</v>
      </c>
      <c r="I47">
        <v>3378523</v>
      </c>
      <c r="J47" t="s">
        <v>90</v>
      </c>
      <c r="K47" s="4">
        <v>12</v>
      </c>
      <c r="L47" s="5">
        <f t="shared" si="3"/>
        <v>48.100000000000001</v>
      </c>
      <c r="M47" s="5">
        <v>48100</v>
      </c>
      <c r="N47" s="14">
        <v>64.039810180664062</v>
      </c>
      <c r="O47" s="1">
        <v>801.280029296875</v>
      </c>
      <c r="Q47" s="4">
        <v>4</v>
      </c>
    </row>
    <row r="48" spans="1:17" ht="14.1" customHeight="1">
      <c r="A48" s="4">
        <f t="shared" si="0"/>
        <v>6</v>
      </c>
      <c r="B48" s="4">
        <v>16</v>
      </c>
      <c r="C48" s="4" t="s">
        <v>70</v>
      </c>
      <c r="D48" t="s">
        <v>77</v>
      </c>
      <c r="E48" s="4" t="s">
        <v>28</v>
      </c>
      <c r="F48" s="16">
        <f t="shared" si="1"/>
        <v>0.033909687500000001</v>
      </c>
      <c r="G48" s="4">
        <v>2929797</v>
      </c>
      <c r="H48" s="16">
        <f t="shared" si="2"/>
        <v>0.042369479166666668</v>
      </c>
      <c r="I48">
        <v>3660723</v>
      </c>
      <c r="K48" s="4">
        <v>12</v>
      </c>
      <c r="L48" s="5">
        <f t="shared" si="3"/>
        <v>48.100000000000001</v>
      </c>
      <c r="M48" s="5">
        <v>48100</v>
      </c>
      <c r="N48" s="14">
        <v>59.103069305419922</v>
      </c>
      <c r="O48" s="1">
        <v>739.510009765625</v>
      </c>
      <c r="Q48" s="4">
        <v>5</v>
      </c>
    </row>
    <row r="49" spans="1:2" ht="14.1" customHeight="1">
      <c r="A49" s="10" t="s">
        <v>17</v>
      </c>
      <c r="B49" t="s">
        <v>78</v>
      </c>
    </row>
    <row r="50" spans="1:15" ht="14.1" customHeight="1">
      <c r="A50" s="7" t="s">
        <v>16</v>
      </c>
      <c r="B50" s="7" t="s">
        <v>15</v>
      </c>
      <c r="C50" s="7" t="s">
        <v>14</v>
      </c>
      <c r="D50" s="7" t="s">
        <v>13</v>
      </c>
      <c r="E50" s="7" t="s">
        <v>12</v>
      </c>
      <c r="F50" s="9" t="s">
        <v>11</v>
      </c>
      <c r="G50" s="7"/>
      <c r="H50" s="9" t="s">
        <v>10</v>
      </c>
      <c r="I50" s="7"/>
      <c r="J50" s="7" t="s">
        <v>9</v>
      </c>
      <c r="K50" s="7" t="s">
        <v>8</v>
      </c>
      <c r="L50" s="8" t="s">
        <v>7</v>
      </c>
      <c r="M50" s="8"/>
      <c r="N50" s="13" t="s">
        <v>6</v>
      </c>
      <c r="O50" s="7" t="s">
        <v>5</v>
      </c>
    </row>
    <row r="51" spans="1:17" ht="14.1" customHeight="1">
      <c r="A51" s="4">
        <f>Q51+1</f>
        <v>1</v>
      </c>
      <c r="B51" s="4">
        <v>18</v>
      </c>
      <c r="C51" s="4" t="s">
        <v>79</v>
      </c>
      <c r="D51" t="s">
        <v>80</v>
      </c>
      <c r="E51" s="4" t="s">
        <v>41</v>
      </c>
      <c r="F51" s="16">
        <f>G51/1000/86400</f>
        <v>0.03329</v>
      </c>
      <c r="G51" s="4">
        <v>2876256</v>
      </c>
      <c r="H51" s="16">
        <f>I51/1000/86400</f>
        <v>0.03329</v>
      </c>
      <c r="I51">
        <v>2876256</v>
      </c>
      <c r="K51" s="4">
        <v>13</v>
      </c>
      <c r="L51" s="5">
        <f>M51/1000</f>
        <v>52.100000000000001</v>
      </c>
      <c r="M51" s="5">
        <v>52100</v>
      </c>
      <c r="N51" s="14">
        <v>65.209770202636719</v>
      </c>
      <c r="O51" s="1">
        <v>1000</v>
      </c>
      <c r="Q51" s="4">
        <v>0</v>
      </c>
    </row>
    <row r="52" spans="1:17" ht="14.1" customHeight="1">
      <c r="A52" s="4">
        <f>Q52+1</f>
        <v>2</v>
      </c>
      <c r="B52" s="4">
        <v>84</v>
      </c>
      <c r="C52" s="4" t="s">
        <v>79</v>
      </c>
      <c r="D52" t="s">
        <v>81</v>
      </c>
      <c r="E52" s="4" t="s">
        <v>28</v>
      </c>
      <c r="F52" s="16">
        <f>G52/1000/86400</f>
        <v>0.032338831018518518</v>
      </c>
      <c r="G52" s="4">
        <v>2794075</v>
      </c>
      <c r="H52" s="16">
        <f>I52/1000/86400</f>
        <v>0.035028125</v>
      </c>
      <c r="I52">
        <v>3026430</v>
      </c>
      <c r="K52" s="4">
        <v>12</v>
      </c>
      <c r="L52" s="5">
        <f>M52/1000</f>
        <v>48.100000000000001</v>
      </c>
      <c r="M52" s="5">
        <v>48100</v>
      </c>
      <c r="N52" s="14">
        <v>61.9739990234375</v>
      </c>
      <c r="O52" s="1">
        <v>950.3699951171875</v>
      </c>
      <c r="Q52" s="4">
        <v>1</v>
      </c>
    </row>
    <row r="53" spans="1:17" ht="14.1" customHeight="1">
      <c r="A53" s="4">
        <f>Q53+1</f>
        <v>3</v>
      </c>
      <c r="B53" s="4">
        <v>121</v>
      </c>
      <c r="C53" s="4" t="s">
        <v>79</v>
      </c>
      <c r="D53" t="s">
        <v>82</v>
      </c>
      <c r="E53" s="4" t="s">
        <v>41</v>
      </c>
      <c r="F53" s="16">
        <f>G53/1000/86400</f>
        <v>0.032461354166666664</v>
      </c>
      <c r="G53" s="4">
        <v>2804661</v>
      </c>
      <c r="H53" s="16">
        <f>I53/1000/86400</f>
        <v>0.038350034722222225</v>
      </c>
      <c r="I53">
        <v>3313443</v>
      </c>
      <c r="K53" s="4">
        <v>11</v>
      </c>
      <c r="L53" s="5">
        <f>M53/1000</f>
        <v>44.100000000000001</v>
      </c>
      <c r="M53" s="5">
        <v>44100</v>
      </c>
      <c r="N53" s="14">
        <v>56.605770111083984</v>
      </c>
      <c r="O53" s="1">
        <v>868.04998779296875</v>
      </c>
      <c r="Q53" s="4">
        <v>2</v>
      </c>
    </row>
    <row r="54" spans="1:17" ht="14.1" customHeight="1">
      <c r="A54" s="4">
        <f>Q54+1</f>
        <v>4</v>
      </c>
      <c r="B54" s="4">
        <v>21</v>
      </c>
      <c r="C54" s="4" t="s">
        <v>79</v>
      </c>
      <c r="D54" t="s">
        <v>83</v>
      </c>
      <c r="E54" s="4" t="s">
        <v>28</v>
      </c>
      <c r="F54" s="16">
        <f>G54/1000/86400</f>
        <v>0.03410282407407407</v>
      </c>
      <c r="G54" s="4">
        <v>2946484</v>
      </c>
      <c r="H54" s="16">
        <f>I54/1000/86400</f>
        <v>0.040289270833333335</v>
      </c>
      <c r="I54">
        <v>3480993</v>
      </c>
      <c r="K54" s="4">
        <v>11</v>
      </c>
      <c r="L54" s="5">
        <f>M54/1000</f>
        <v>44.100000000000001</v>
      </c>
      <c r="M54" s="5">
        <v>44100</v>
      </c>
      <c r="N54" s="14">
        <v>53.881168365478516</v>
      </c>
      <c r="O54" s="1">
        <v>826.27001953125</v>
      </c>
      <c r="Q54" s="4">
        <v>3</v>
      </c>
    </row>
    <row r="55" spans="1:17" ht="14.1" customHeight="1">
      <c r="A55" s="4">
        <f>Q55+1</f>
        <v>5</v>
      </c>
      <c r="B55" s="4">
        <v>75</v>
      </c>
      <c r="C55" s="4" t="s">
        <v>79</v>
      </c>
      <c r="D55" t="s">
        <v>84</v>
      </c>
      <c r="E55" s="4" t="s">
        <v>41</v>
      </c>
      <c r="F55" s="16">
        <f>G55/1000/86400</f>
        <v>0.034494768518518515</v>
      </c>
      <c r="G55" s="4">
        <v>2980348</v>
      </c>
      <c r="H55" s="16">
        <f>I55/1000/86400</f>
        <v>0.045249907407407405</v>
      </c>
      <c r="I55">
        <v>3909592</v>
      </c>
      <c r="J55" t="s">
        <v>85</v>
      </c>
      <c r="K55" s="4">
        <v>10</v>
      </c>
      <c r="L55" s="5">
        <f>M55/1000</f>
        <v>40.100000000000001</v>
      </c>
      <c r="M55" s="5">
        <v>40100</v>
      </c>
      <c r="N55" s="14">
        <v>48.437297821044922</v>
      </c>
      <c r="O55" s="1">
        <v>735.69000244140625</v>
      </c>
      <c r="Q55" s="4">
        <v>4</v>
      </c>
    </row>
    <row r="56" spans="1:2" ht="14.1" customHeight="1">
      <c r="A56" s="3" t="s">
        <v>4</v>
      </c>
      <c r="B56" t="s">
        <v>86</v>
      </c>
    </row>
    <row r="57" spans="1:10" ht="14.1" customHeight="1">
      <c r="A57" s="3" t="s">
        <v>3</v>
      </c>
      <c r="B57" t="s">
        <v>87</v>
      </c>
      <c r="J57" s="2"/>
    </row>
    <row r="58" spans="1:2" ht="14.1" customHeight="1">
      <c r="A58" s="3" t="s">
        <v>2</v>
      </c>
      <c r="B58" t="s">
        <v>88</v>
      </c>
    </row>
    <row r="59" spans="1:13" ht="14.1" customHeight="1">
      <c r="A59" s="3" t="s">
        <v>1</v>
      </c>
      <c r="B59" t="s">
        <v>89</v>
      </c>
      <c r="F59"/>
      <c r="H59"/>
      <c r="L59"/>
      <c r="M59"/>
    </row>
    <row r="60" spans="1:13" ht="14.1" customHeight="1">
      <c r="A60" s="3" t="s">
        <v>0</v>
      </c>
      <c r="B60" t="s">
        <v>24</v>
      </c>
      <c r="F60"/>
      <c r="H60"/>
      <c r="L60"/>
      <c r="M60"/>
    </row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</sheetData>
  <sheetProtection/>
  <pageMargins left="0" right="0" top="0" bottom="0" header="0.31496062992126" footer="0.31496062992126"/>
  <pageSetup horizont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16.0000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rvp</dc:creator>
  <cp:keywords/>
  <dc:description/>
  <cp:lastModifiedBy>martine ciroux</cp:lastModifiedBy>
  <cp:lastPrinted>2018-07-01T15:41:00Z</cp:lastPrinted>
  <dcterms:created xsi:type="dcterms:W3CDTF">2013-06-28T11:36:01Z</dcterms:created>
  <dcterms:modified xsi:type="dcterms:W3CDTF">2018-07-01T15:42:15Z</dcterms:modified>
  <cp:category/>
  <cp:contentType/>
  <cp:contentStatus/>
</cp:coreProperties>
</file>