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" windowWidth="21084" windowHeight="902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76" i="1"/>
  <c r="H76"/>
  <c r="F76"/>
  <c r="A76"/>
  <c r="L75"/>
  <c r="H75"/>
  <c r="F75"/>
  <c r="A75"/>
  <c r="L74"/>
  <c r="H74"/>
  <c r="F74"/>
  <c r="A74"/>
  <c r="L73"/>
  <c r="H73"/>
  <c r="F73"/>
  <c r="A73"/>
  <c r="L72"/>
  <c r="H72"/>
  <c r="F72"/>
  <c r="A72"/>
  <c r="L71"/>
  <c r="H71"/>
  <c r="F71"/>
  <c r="A71"/>
  <c r="L68"/>
  <c r="H68"/>
  <c r="F68"/>
  <c r="L67"/>
  <c r="H67"/>
  <c r="F67"/>
  <c r="A67"/>
  <c r="L66"/>
  <c r="H66"/>
  <c r="F66"/>
  <c r="A66"/>
  <c r="L65"/>
  <c r="H65"/>
  <c r="F65"/>
  <c r="A65"/>
  <c r="L64"/>
  <c r="H64"/>
  <c r="F64"/>
  <c r="A64"/>
  <c r="L63"/>
  <c r="H63"/>
  <c r="F63"/>
  <c r="A63"/>
  <c r="L62"/>
  <c r="H62"/>
  <c r="F62"/>
  <c r="A62"/>
  <c r="L58"/>
  <c r="H58"/>
  <c r="F58"/>
  <c r="A58"/>
  <c r="L57"/>
  <c r="H57"/>
  <c r="F57"/>
  <c r="A57"/>
  <c r="L56"/>
  <c r="H56"/>
  <c r="F56"/>
  <c r="A56"/>
  <c r="L53"/>
  <c r="H53"/>
  <c r="F53"/>
  <c r="L52"/>
  <c r="H52"/>
  <c r="F52"/>
  <c r="A52"/>
  <c r="L51"/>
  <c r="H51"/>
  <c r="F51"/>
  <c r="A51"/>
  <c r="L50"/>
  <c r="H50"/>
  <c r="F50"/>
  <c r="A50"/>
  <c r="L49"/>
  <c r="H49"/>
  <c r="F49"/>
  <c r="A49"/>
  <c r="L48"/>
  <c r="H48"/>
  <c r="F48"/>
  <c r="A48"/>
  <c r="L42"/>
  <c r="H42"/>
  <c r="F42"/>
  <c r="A42"/>
  <c r="L41"/>
  <c r="H41"/>
  <c r="F41"/>
  <c r="A41"/>
  <c r="L40"/>
  <c r="H40"/>
  <c r="F40"/>
  <c r="A40"/>
  <c r="L36"/>
  <c r="H36"/>
  <c r="F36"/>
  <c r="L35"/>
  <c r="H35"/>
  <c r="F35"/>
  <c r="A35"/>
  <c r="L34"/>
  <c r="H34"/>
  <c r="F34"/>
  <c r="A34"/>
  <c r="L33"/>
  <c r="H33"/>
  <c r="F33"/>
  <c r="A33"/>
  <c r="L32"/>
  <c r="H32"/>
  <c r="F32"/>
  <c r="A32"/>
  <c r="L29"/>
  <c r="H29"/>
  <c r="F29"/>
  <c r="L28"/>
  <c r="H28"/>
  <c r="F28"/>
  <c r="A28"/>
  <c r="L25"/>
  <c r="H25"/>
  <c r="F25"/>
  <c r="L24"/>
  <c r="H24"/>
  <c r="F24"/>
  <c r="A24"/>
  <c r="L23"/>
  <c r="H23"/>
  <c r="F23"/>
  <c r="A23"/>
  <c r="L22"/>
  <c r="H22"/>
  <c r="F22"/>
  <c r="A22"/>
  <c r="L18"/>
  <c r="H18"/>
  <c r="F18"/>
  <c r="L17"/>
  <c r="H17"/>
  <c r="F17"/>
  <c r="L16"/>
  <c r="H16"/>
  <c r="F16"/>
  <c r="A16"/>
  <c r="L15"/>
  <c r="H15"/>
  <c r="F15"/>
  <c r="A15"/>
  <c r="L14"/>
  <c r="H14"/>
  <c r="F14"/>
  <c r="A14"/>
  <c r="L13"/>
  <c r="H13"/>
  <c r="F13"/>
  <c r="A13"/>
  <c r="L12"/>
  <c r="H12"/>
  <c r="F12"/>
  <c r="A12"/>
  <c r="L9"/>
  <c r="H9"/>
  <c r="F9"/>
  <c r="L8"/>
  <c r="H8"/>
  <c r="F8"/>
  <c r="A8"/>
  <c r="L7"/>
  <c r="H7"/>
  <c r="F7"/>
  <c r="A7"/>
</calcChain>
</file>

<file path=xl/sharedStrings.xml><?xml version="1.0" encoding="utf-8"?>
<sst xmlns="http://schemas.openxmlformats.org/spreadsheetml/2006/main" count="319" uniqueCount="108">
  <si>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</si>
  <si>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</si>
  <si>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</si>
  <si>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</si>
  <si>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</si>
  <si>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</si>
  <si>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</si>
  <si>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</si>
  <si>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</si>
  <si>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</si>
  <si>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</si>
  <si>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</si>
  <si>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</si>
  <si>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</si>
  <si>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</si>
  <si>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</si>
  <si>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</si>
  <si>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</si>
  <si>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</si>
  <si>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</si>
  <si>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</si>
  <si>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</si>
  <si>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</si>
  <si>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Viersel Diamond Race 2017</t>
  </si>
  <si>
    <t>Viersel Diamond Race</t>
  </si>
  <si>
    <t>03/06/2017</t>
  </si>
  <si>
    <t>Eurol-kids</t>
  </si>
  <si>
    <t>Eurokids A</t>
  </si>
  <si>
    <t>EUA</t>
  </si>
  <si>
    <t>Tooze Thomas</t>
  </si>
  <si>
    <t>GB</t>
  </si>
  <si>
    <t>Stedeford Max</t>
  </si>
  <si>
    <t>Meirsman Elias</t>
  </si>
  <si>
    <t>BE</t>
  </si>
  <si>
    <t>Did Not Start</t>
  </si>
  <si>
    <t>Eurokids B</t>
  </si>
  <si>
    <t>EUB</t>
  </si>
  <si>
    <t>Bird Lauren</t>
  </si>
  <si>
    <t>Rodens Elien</t>
  </si>
  <si>
    <t>Spelter Aurelie</t>
  </si>
  <si>
    <t>Garcia Cabrera Jorge</t>
  </si>
  <si>
    <t>ES</t>
  </si>
  <si>
    <t>Everaert Lenz</t>
  </si>
  <si>
    <t>Tooze Amelia</t>
  </si>
  <si>
    <t>Quitting</t>
  </si>
  <si>
    <t>De Mik Luca</t>
  </si>
  <si>
    <t>NL</t>
  </si>
  <si>
    <t>Masters - Men F3 - Juniors</t>
  </si>
  <si>
    <t>Juniors</t>
  </si>
  <si>
    <t>JUN</t>
  </si>
  <si>
    <t>De Wachter Alexander</t>
  </si>
  <si>
    <t>Bennett Sarah</t>
  </si>
  <si>
    <t>Fuentes Rodriguez Laura</t>
  </si>
  <si>
    <t>Masters</t>
  </si>
  <si>
    <t>MAS</t>
  </si>
  <si>
    <t>Brans Eric</t>
  </si>
  <si>
    <t>Hagenbeek Bas</t>
  </si>
  <si>
    <t>Men F3</t>
  </si>
  <si>
    <t>MF3</t>
  </si>
  <si>
    <t>Manchett Ben</t>
  </si>
  <si>
    <t>Dom Yoeri</t>
  </si>
  <si>
    <t>Fuentes Rodrguez Aaron</t>
  </si>
  <si>
    <t>List  Daniel</t>
  </si>
  <si>
    <t>Förstel Michi</t>
  </si>
  <si>
    <t>AT</t>
  </si>
  <si>
    <t>Ladies F1-2-3</t>
  </si>
  <si>
    <t>Ladies F1</t>
  </si>
  <si>
    <t>LF1</t>
  </si>
  <si>
    <t>Ortlieb Sabine</t>
  </si>
  <si>
    <t>Bird Hannah</t>
  </si>
  <si>
    <t>Clark Samantha</t>
  </si>
  <si>
    <t>Ladies F2</t>
  </si>
  <si>
    <t>LF2</t>
  </si>
  <si>
    <t>Van Gool Gitte</t>
  </si>
  <si>
    <t>De Spiegeleire Sylvia</t>
  </si>
  <si>
    <t>Verdickt Steffi</t>
  </si>
  <si>
    <t>Fobelets Demi</t>
  </si>
  <si>
    <t>Mersey Nadia</t>
  </si>
  <si>
    <t>Verbeeck Sarah</t>
  </si>
  <si>
    <t>Ladies F3</t>
  </si>
  <si>
    <t>LF3</t>
  </si>
  <si>
    <t>Rydl Chris</t>
  </si>
  <si>
    <t>Montanes Angela</t>
  </si>
  <si>
    <t>Dom Ruby</t>
  </si>
  <si>
    <t>Men F1 - 2</t>
  </si>
  <si>
    <t>Men F1</t>
  </si>
  <si>
    <t>MF1</t>
  </si>
  <si>
    <t>Harrison Jack</t>
  </si>
  <si>
    <t>AU</t>
  </si>
  <si>
    <t>Van Gaeveren Steven</t>
  </si>
  <si>
    <t>De Weert Roy</t>
  </si>
  <si>
    <t>Brooks Kurt</t>
  </si>
  <si>
    <t>Lynch Jack</t>
  </si>
  <si>
    <t>Robinson Harvey</t>
  </si>
  <si>
    <t>Marien Robin</t>
  </si>
  <si>
    <t>Men F2</t>
  </si>
  <si>
    <t>MF2</t>
  </si>
  <si>
    <t>De Wachter Frederic</t>
  </si>
  <si>
    <t>Muyshonddt Mike</t>
  </si>
  <si>
    <t>Harrison Luke</t>
  </si>
  <si>
    <t>Bartlett James</t>
  </si>
  <si>
    <t>Frame Jake</t>
  </si>
  <si>
    <t>Tyndall Daryl</t>
  </si>
  <si>
    <t>Klarenbeek Thea</t>
  </si>
  <si>
    <t>Ciroux Martine</t>
  </si>
  <si>
    <t xml:space="preserve">Derek Blackmore ; Paul Cole ; August Lacroix ; Figueroa Olivia </t>
  </si>
  <si>
    <t>Viersel</t>
  </si>
  <si>
    <t>rule 8.05A</t>
  </si>
</sst>
</file>

<file path=xl/styles.xml><?xml version="1.0" encoding="utf-8"?>
<styleSheet xmlns="http://schemas.openxmlformats.org/spreadsheetml/2006/main">
  <numFmts count="8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72" formatCode="h:mm:ss\.ss"/>
    <numFmt numFmtId="173" formatCode="d/mm/yyyy;@"/>
    <numFmt numFmtId="174" formatCode="0.000"/>
    <numFmt numFmtId="175" formatCode="h:mm:ss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5574816125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1" applyNumberFormat="0" applyAlignment="0" applyProtection="0"/>
    <xf numFmtId="0" fontId="14" fillId="27" borderId="2" applyNumberFormat="0" applyAlignment="0" applyProtection="0"/>
    <xf numFmtId="0" fontId="13" fillId="0" borderId="3" applyNumberFormat="0" applyFill="0" applyAlignment="0" applyProtection="0"/>
    <xf numFmtId="0" fontId="12" fillId="28" borderId="0" applyNumberFormat="0" applyBorder="0" applyAlignment="0" applyProtection="0"/>
    <xf numFmtId="0" fontId="11" fillId="29" borderId="1" applyNumberFormat="0" applyAlignment="0" applyProtection="0"/>
    <xf numFmtId="43" fontId="17" fillId="0" borderId="0" applyFill="0" applyBorder="0" applyAlignment="0" applyProtection="0"/>
    <xf numFmtId="41" fontId="17" fillId="0" borderId="0" applyFill="0" applyBorder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17" fillId="31" borderId="7" applyNumberFormat="0" applyAlignment="0" applyProtection="0"/>
    <xf numFmtId="0" fontId="6" fillId="32" borderId="0" applyNumberFormat="0" applyBorder="0" applyAlignment="0" applyProtection="0"/>
    <xf numFmtId="9" fontId="17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4" fillId="26" borderId="9" applyNumberFormat="0" applyAlignment="0" applyProtection="0"/>
    <xf numFmtId="44" fontId="17" fillId="0" borderId="0" applyFill="0" applyBorder="0" applyAlignment="0" applyProtection="0"/>
    <xf numFmtId="42" fontId="17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</cellStyleXfs>
  <cellXfs count="18">
    <xf numFmtId="0" fontId="0" fillId="0" borderId="0" xfId="0" applyFont="1" applyAlignment="1"/>
    <xf numFmtId="2" fontId="0" fillId="0" borderId="0" xfId="47" applyNumberFormat="1" applyFont="1" applyAlignment="1"/>
    <xf numFmtId="172" fontId="0" fillId="0" borderId="0" xfId="47" applyNumberFormat="1" applyFont="1" applyAlignment="1"/>
    <xf numFmtId="0" fontId="0" fillId="33" borderId="0" xfId="47" applyFont="1" applyFill="1" applyAlignment="1"/>
    <xf numFmtId="0" fontId="0" fillId="0" borderId="0" xfId="47" applyFont="1" applyAlignment="1">
      <alignment horizontal="center"/>
    </xf>
    <xf numFmtId="2" fontId="0" fillId="0" borderId="0" xfId="47" applyNumberFormat="1" applyFont="1" applyAlignment="1">
      <alignment horizontal="center"/>
    </xf>
    <xf numFmtId="0" fontId="1" fillId="0" borderId="0" xfId="47" applyFont="1" applyAlignment="1">
      <alignment horizontal="center"/>
    </xf>
    <xf numFmtId="0" fontId="1" fillId="34" borderId="0" xfId="47" applyFont="1" applyFill="1" applyAlignment="1">
      <alignment horizontal="center"/>
    </xf>
    <xf numFmtId="2" fontId="1" fillId="34" borderId="0" xfId="47" applyNumberFormat="1" applyFont="1" applyFill="1" applyAlignment="1">
      <alignment horizontal="center"/>
    </xf>
    <xf numFmtId="172" fontId="1" fillId="34" borderId="0" xfId="47" applyNumberFormat="1" applyFont="1" applyFill="1" applyAlignment="1">
      <alignment horizontal="center"/>
    </xf>
    <xf numFmtId="0" fontId="1" fillId="35" borderId="0" xfId="47" applyFont="1" applyFill="1" applyAlignment="1"/>
    <xf numFmtId="0" fontId="1" fillId="0" borderId="0" xfId="47" applyFont="1" applyFill="1" applyAlignment="1"/>
    <xf numFmtId="173" fontId="0" fillId="0" borderId="0" xfId="47" applyNumberFormat="1" applyFont="1" applyAlignment="1"/>
    <xf numFmtId="174" fontId="0" fillId="0" borderId="0" xfId="47" applyNumberFormat="1" applyFont="1" applyAlignment="1"/>
    <xf numFmtId="174" fontId="1" fillId="34" borderId="0" xfId="47" applyNumberFormat="1" applyFont="1" applyFill="1" applyAlignment="1">
      <alignment horizontal="center"/>
    </xf>
    <xf numFmtId="174" fontId="0" fillId="0" borderId="0" xfId="47" applyNumberFormat="1" applyFont="1" applyAlignment="1">
      <alignment horizontal="center"/>
    </xf>
    <xf numFmtId="0" fontId="0" fillId="0" borderId="0" xfId="47" quotePrefix="1" applyFont="1" applyAlignment="1">
      <alignment horizontal="center"/>
    </xf>
    <xf numFmtId="175" fontId="0" fillId="0" borderId="0" xfId="47" applyNumberFormat="1" applyFont="1" applyAlignment="1">
      <alignment horizontal="center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erekening" xfId="25"/>
    <cellStyle name="Comma" xfId="30"/>
    <cellStyle name="Comma [0]" xfId="31"/>
    <cellStyle name="Controlecel" xfId="26"/>
    <cellStyle name="Currency" xfId="43"/>
    <cellStyle name="Currency [0]" xfId="44"/>
    <cellStyle name="Gekoppelde cel" xfId="27"/>
    <cellStyle name="Goed" xfId="28"/>
    <cellStyle name="Invoer" xfId="29"/>
    <cellStyle name="Kop 1" xfId="32"/>
    <cellStyle name="Kop 2" xfId="33"/>
    <cellStyle name="Kop 3" xfId="34"/>
    <cellStyle name="Kop 4" xfId="35"/>
    <cellStyle name="Neutraal" xfId="36"/>
    <cellStyle name="Normal" xfId="47"/>
    <cellStyle name="Notitie" xfId="37"/>
    <cellStyle name="Ongeldig" xfId="38"/>
    <cellStyle name="Percent" xfId="39"/>
    <cellStyle name="Standaard" xfId="0" builtinId="0"/>
    <cellStyle name="Titel" xfId="40"/>
    <cellStyle name="Totaal" xfId="41"/>
    <cellStyle name="Uitvoer" xfId="42"/>
    <cellStyle name="Verklarende tekst" xfId="45"/>
    <cellStyle name="Waarschuwingstekst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topLeftCell="A38" workbookViewId="0">
      <selection activeCell="F56" sqref="F56"/>
    </sheetView>
  </sheetViews>
  <sheetFormatPr defaultColWidth="8.88671875" defaultRowHeight="14.4"/>
  <cols>
    <col min="1" max="1" width="18.5546875" customWidth="1"/>
    <col min="2" max="2" width="18" customWidth="1"/>
    <col min="3" max="3" width="10.5546875" customWidth="1"/>
    <col min="4" max="4" width="19.88671875" customWidth="1"/>
    <col min="5" max="5" width="8.88671875" customWidth="1"/>
    <col min="6" max="6" width="12" style="2" customWidth="1"/>
    <col min="7" max="7" width="11.88671875" hidden="1" customWidth="1"/>
    <col min="8" max="8" width="12.44140625" style="2" customWidth="1"/>
    <col min="9" max="9" width="12.44140625" hidden="1" customWidth="1"/>
    <col min="10" max="10" width="21.88671875" customWidth="1"/>
    <col min="11" max="11" width="8.88671875" customWidth="1"/>
    <col min="12" max="12" width="13.44140625" style="1" bestFit="1" customWidth="1"/>
    <col min="13" max="13" width="13.44140625" style="1" hidden="1" customWidth="1"/>
    <col min="14" max="14" width="20.5546875" style="13" bestFit="1" customWidth="1"/>
    <col min="15" max="16" width="8.88671875" customWidth="1"/>
    <col min="17" max="17" width="0" hidden="1" customWidth="1"/>
    <col min="18" max="18" width="8.88671875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24</v>
      </c>
      <c r="E2" s="10" t="s">
        <v>18</v>
      </c>
      <c r="F2" s="12" t="s">
        <v>25</v>
      </c>
    </row>
    <row r="3" spans="1:17">
      <c r="A3" s="11"/>
    </row>
    <row r="4" spans="1:17" ht="13.95" customHeight="1">
      <c r="A4" s="10" t="s">
        <v>21</v>
      </c>
      <c r="B4" t="s">
        <v>26</v>
      </c>
    </row>
    <row r="5" spans="1:17" ht="13.95" customHeight="1">
      <c r="A5" s="10" t="s">
        <v>17</v>
      </c>
      <c r="B5" t="s">
        <v>27</v>
      </c>
    </row>
    <row r="6" spans="1:17" ht="13.95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3.95" customHeight="1">
      <c r="A7" s="4">
        <f>Q7+1</f>
        <v>1</v>
      </c>
      <c r="B7" s="4">
        <v>313</v>
      </c>
      <c r="C7" s="4" t="s">
        <v>28</v>
      </c>
      <c r="D7" t="s">
        <v>29</v>
      </c>
      <c r="E7" s="4" t="s">
        <v>30</v>
      </c>
      <c r="F7" s="17">
        <f>G7/1000/86400</f>
        <v>1.1163726851851852E-2</v>
      </c>
      <c r="G7" s="4">
        <v>964546</v>
      </c>
      <c r="H7" s="17">
        <f>I7/1000/86400</f>
        <v>1.1163726851851852E-2</v>
      </c>
      <c r="I7">
        <v>964546</v>
      </c>
      <c r="K7" s="4">
        <v>2</v>
      </c>
      <c r="L7" s="5">
        <f>M7/1000</f>
        <v>8.4</v>
      </c>
      <c r="M7" s="5">
        <v>8400</v>
      </c>
      <c r="N7" s="15">
        <v>31.351537704467773</v>
      </c>
      <c r="O7" s="1">
        <v>1000</v>
      </c>
      <c r="Q7" s="4">
        <v>0</v>
      </c>
    </row>
    <row r="8" spans="1:17" s="6" customFormat="1" ht="13.95" customHeight="1">
      <c r="A8" s="4">
        <f>Q8+1</f>
        <v>2</v>
      </c>
      <c r="B8" s="4">
        <v>888</v>
      </c>
      <c r="C8" s="4" t="s">
        <v>28</v>
      </c>
      <c r="D8" t="s">
        <v>31</v>
      </c>
      <c r="E8" s="4" t="s">
        <v>30</v>
      </c>
      <c r="F8" s="17">
        <f>G8/1000/86400</f>
        <v>1.6284594907407409E-2</v>
      </c>
      <c r="G8" s="4">
        <v>1406989</v>
      </c>
      <c r="H8" s="17">
        <f>I8/1000/86400</f>
        <v>3.2569189814814818E-2</v>
      </c>
      <c r="I8">
        <v>2813978</v>
      </c>
      <c r="J8"/>
      <c r="K8" s="4">
        <v>1</v>
      </c>
      <c r="L8" s="5">
        <f>M8/1000</f>
        <v>4.2</v>
      </c>
      <c r="M8" s="5">
        <v>4200</v>
      </c>
      <c r="N8" s="15">
        <v>10.746352195739746</v>
      </c>
      <c r="O8" s="1">
        <v>342.760009765625</v>
      </c>
      <c r="Q8" s="4">
        <v>1</v>
      </c>
    </row>
    <row r="9" spans="1:17" ht="13.95" customHeight="1">
      <c r="A9" s="16" t="s">
        <v>22</v>
      </c>
      <c r="B9" s="4">
        <v>29</v>
      </c>
      <c r="C9" s="4" t="s">
        <v>28</v>
      </c>
      <c r="D9" t="s">
        <v>32</v>
      </c>
      <c r="E9" s="4" t="s">
        <v>33</v>
      </c>
      <c r="F9" s="17">
        <f>G9/1000/86400</f>
        <v>0</v>
      </c>
      <c r="G9" s="4">
        <v>0</v>
      </c>
      <c r="H9" s="17">
        <f>I9/1000/86400</f>
        <v>0</v>
      </c>
      <c r="I9">
        <v>0</v>
      </c>
      <c r="J9" t="s">
        <v>34</v>
      </c>
      <c r="K9" s="4">
        <v>0</v>
      </c>
      <c r="L9" s="5">
        <f>M9/1000</f>
        <v>0</v>
      </c>
      <c r="M9" s="5">
        <v>0</v>
      </c>
      <c r="N9" s="15">
        <v>0</v>
      </c>
      <c r="O9" s="1">
        <v>0</v>
      </c>
      <c r="Q9" s="4">
        <v>0</v>
      </c>
    </row>
    <row r="10" spans="1:17" ht="13.95" customHeight="1">
      <c r="A10" s="10" t="s">
        <v>17</v>
      </c>
      <c r="B10" t="s">
        <v>35</v>
      </c>
    </row>
    <row r="11" spans="1:17" ht="13.95" customHeight="1">
      <c r="A11" s="7" t="s">
        <v>16</v>
      </c>
      <c r="B11" s="7" t="s">
        <v>15</v>
      </c>
      <c r="C11" s="7" t="s">
        <v>14</v>
      </c>
      <c r="D11" s="7" t="s">
        <v>13</v>
      </c>
      <c r="E11" s="7" t="s">
        <v>12</v>
      </c>
      <c r="F11" s="9" t="s">
        <v>11</v>
      </c>
      <c r="G11" s="7"/>
      <c r="H11" s="9" t="s">
        <v>10</v>
      </c>
      <c r="I11" s="7"/>
      <c r="J11" s="7" t="s">
        <v>9</v>
      </c>
      <c r="K11" s="7" t="s">
        <v>8</v>
      </c>
      <c r="L11" s="8" t="s">
        <v>7</v>
      </c>
      <c r="M11" s="8"/>
      <c r="N11" s="14" t="s">
        <v>6</v>
      </c>
      <c r="O11" s="7" t="s">
        <v>5</v>
      </c>
    </row>
    <row r="12" spans="1:17" ht="13.95" customHeight="1">
      <c r="A12" s="4">
        <f>Q12+1</f>
        <v>1</v>
      </c>
      <c r="B12" s="4">
        <v>924</v>
      </c>
      <c r="C12" s="4" t="s">
        <v>36</v>
      </c>
      <c r="D12" t="s">
        <v>37</v>
      </c>
      <c r="E12" s="4" t="s">
        <v>30</v>
      </c>
      <c r="F12" s="17">
        <f t="shared" ref="F12:F18" si="0">G12/1000/86400</f>
        <v>2.1806365740740741E-2</v>
      </c>
      <c r="G12" s="4">
        <v>1884070</v>
      </c>
      <c r="H12" s="17">
        <f t="shared" ref="H12:H18" si="1">I12/1000/86400</f>
        <v>2.1806365740740741E-2</v>
      </c>
      <c r="I12">
        <v>1884070</v>
      </c>
      <c r="K12" s="4">
        <v>7</v>
      </c>
      <c r="L12" s="5">
        <f t="shared" ref="L12:L18" si="2">M12/1000</f>
        <v>29.4</v>
      </c>
      <c r="M12" s="5">
        <v>29400</v>
      </c>
      <c r="N12" s="15">
        <v>56.176258087158203</v>
      </c>
      <c r="O12" s="1">
        <v>1000</v>
      </c>
      <c r="Q12" s="4">
        <v>0</v>
      </c>
    </row>
    <row r="13" spans="1:17" ht="13.95" customHeight="1">
      <c r="A13" s="4">
        <f>Q13+1</f>
        <v>2</v>
      </c>
      <c r="B13" s="4">
        <v>95</v>
      </c>
      <c r="C13" s="4" t="s">
        <v>36</v>
      </c>
      <c r="D13" t="s">
        <v>38</v>
      </c>
      <c r="E13" s="4" t="s">
        <v>33</v>
      </c>
      <c r="F13" s="17">
        <f t="shared" si="0"/>
        <v>2.210628472222222E-2</v>
      </c>
      <c r="G13" s="4">
        <v>1909983</v>
      </c>
      <c r="H13" s="17">
        <f t="shared" si="1"/>
        <v>2.210628472222222E-2</v>
      </c>
      <c r="I13">
        <v>1909983</v>
      </c>
      <c r="K13" s="4">
        <v>7</v>
      </c>
      <c r="L13" s="5">
        <f t="shared" si="2"/>
        <v>29.4</v>
      </c>
      <c r="M13" s="5">
        <v>29400</v>
      </c>
      <c r="N13" s="15">
        <v>55.414104461669922</v>
      </c>
      <c r="O13" s="1">
        <v>986.42999267578125</v>
      </c>
      <c r="Q13" s="4">
        <v>1</v>
      </c>
    </row>
    <row r="14" spans="1:17" ht="13.95" customHeight="1">
      <c r="A14" s="4">
        <f>Q14+1</f>
        <v>3</v>
      </c>
      <c r="B14" s="4">
        <v>31</v>
      </c>
      <c r="C14" s="4" t="s">
        <v>36</v>
      </c>
      <c r="D14" t="s">
        <v>39</v>
      </c>
      <c r="E14" s="4" t="s">
        <v>33</v>
      </c>
      <c r="F14" s="17">
        <f t="shared" si="0"/>
        <v>2.393090277777778E-2</v>
      </c>
      <c r="G14" s="4">
        <v>2067630</v>
      </c>
      <c r="H14" s="17">
        <f t="shared" si="1"/>
        <v>2.7919386574074074E-2</v>
      </c>
      <c r="I14">
        <v>2412235</v>
      </c>
      <c r="K14" s="4">
        <v>6</v>
      </c>
      <c r="L14" s="5">
        <f t="shared" si="2"/>
        <v>25.2</v>
      </c>
      <c r="M14" s="5">
        <v>25200</v>
      </c>
      <c r="N14" s="15">
        <v>43.876323699951172</v>
      </c>
      <c r="O14" s="1">
        <v>781.03997802734375</v>
      </c>
      <c r="Q14" s="4">
        <v>2</v>
      </c>
    </row>
    <row r="15" spans="1:17" ht="13.95" customHeight="1">
      <c r="A15" s="4">
        <f>Q15+1</f>
        <v>4</v>
      </c>
      <c r="B15" s="4">
        <v>84</v>
      </c>
      <c r="C15" s="4" t="s">
        <v>36</v>
      </c>
      <c r="D15" t="s">
        <v>40</v>
      </c>
      <c r="E15" s="4" t="s">
        <v>41</v>
      </c>
      <c r="F15" s="17">
        <f t="shared" si="0"/>
        <v>2.3948460648148148E-2</v>
      </c>
      <c r="G15" s="4">
        <v>2069147</v>
      </c>
      <c r="H15" s="17">
        <f t="shared" si="1"/>
        <v>2.793986111111111E-2</v>
      </c>
      <c r="I15">
        <v>2414004</v>
      </c>
      <c r="K15" s="4">
        <v>6</v>
      </c>
      <c r="L15" s="5">
        <f t="shared" si="2"/>
        <v>25.2</v>
      </c>
      <c r="M15" s="5">
        <v>25200</v>
      </c>
      <c r="N15" s="15">
        <v>43.844154357910156</v>
      </c>
      <c r="O15" s="1">
        <v>780.469970703125</v>
      </c>
      <c r="Q15" s="4">
        <v>3</v>
      </c>
    </row>
    <row r="16" spans="1:17" ht="13.95" customHeight="1">
      <c r="A16" s="4">
        <f>Q16+1</f>
        <v>5</v>
      </c>
      <c r="B16" s="4">
        <v>22</v>
      </c>
      <c r="C16" s="4" t="s">
        <v>36</v>
      </c>
      <c r="D16" t="s">
        <v>42</v>
      </c>
      <c r="E16" s="4" t="s">
        <v>33</v>
      </c>
      <c r="F16" s="17">
        <f t="shared" si="0"/>
        <v>2.2483171296296296E-2</v>
      </c>
      <c r="G16" s="4">
        <v>1942546</v>
      </c>
      <c r="H16" s="17">
        <f t="shared" si="1"/>
        <v>3.1476435185185184E-2</v>
      </c>
      <c r="I16">
        <v>2719564</v>
      </c>
      <c r="K16" s="4">
        <v>5</v>
      </c>
      <c r="L16" s="5">
        <f t="shared" si="2"/>
        <v>21</v>
      </c>
      <c r="M16" s="5">
        <v>21000</v>
      </c>
      <c r="N16" s="15">
        <v>38.917995452880859</v>
      </c>
      <c r="O16" s="1">
        <v>692.780029296875</v>
      </c>
      <c r="Q16" s="4">
        <v>4</v>
      </c>
    </row>
    <row r="17" spans="1:17" ht="13.95" customHeight="1">
      <c r="A17" s="16" t="s">
        <v>22</v>
      </c>
      <c r="B17" s="4">
        <v>121</v>
      </c>
      <c r="C17" s="4" t="s">
        <v>36</v>
      </c>
      <c r="D17" t="s">
        <v>43</v>
      </c>
      <c r="E17" s="4" t="s">
        <v>30</v>
      </c>
      <c r="F17" s="17">
        <f t="shared" si="0"/>
        <v>1.1674594907407406E-2</v>
      </c>
      <c r="G17" s="4">
        <v>1008685</v>
      </c>
      <c r="H17" s="17">
        <f t="shared" si="1"/>
        <v>0</v>
      </c>
      <c r="I17">
        <v>0</v>
      </c>
      <c r="J17" t="s">
        <v>44</v>
      </c>
      <c r="K17" s="4">
        <v>2</v>
      </c>
      <c r="L17" s="5">
        <f t="shared" si="2"/>
        <v>8.4</v>
      </c>
      <c r="M17" s="5">
        <v>8400</v>
      </c>
      <c r="N17" s="15">
        <v>29.97962760925293</v>
      </c>
      <c r="O17" s="1">
        <v>0</v>
      </c>
      <c r="Q17" s="4">
        <v>0</v>
      </c>
    </row>
    <row r="18" spans="1:17" ht="13.95" customHeight="1">
      <c r="A18" s="16" t="s">
        <v>22</v>
      </c>
      <c r="B18" s="4">
        <v>77</v>
      </c>
      <c r="C18" s="4" t="s">
        <v>36</v>
      </c>
      <c r="D18" t="s">
        <v>45</v>
      </c>
      <c r="E18" s="4" t="s">
        <v>46</v>
      </c>
      <c r="F18" s="17">
        <f t="shared" si="0"/>
        <v>9.6601851851851848E-3</v>
      </c>
      <c r="G18" s="4">
        <v>834640</v>
      </c>
      <c r="H18" s="17">
        <f t="shared" si="1"/>
        <v>0</v>
      </c>
      <c r="I18">
        <v>0</v>
      </c>
      <c r="J18" t="s">
        <v>44</v>
      </c>
      <c r="K18" s="4">
        <v>2</v>
      </c>
      <c r="L18" s="5">
        <f t="shared" si="2"/>
        <v>8.4</v>
      </c>
      <c r="M18" s="5">
        <v>8400</v>
      </c>
      <c r="N18" s="15">
        <v>36.231189727783203</v>
      </c>
      <c r="O18" s="1">
        <v>0</v>
      </c>
      <c r="Q18" s="4">
        <v>1</v>
      </c>
    </row>
    <row r="19" spans="1:17" ht="13.95" customHeight="1">
      <c r="A19" s="10" t="s">
        <v>21</v>
      </c>
      <c r="B19" t="s">
        <v>47</v>
      </c>
    </row>
    <row r="20" spans="1:17" ht="13.95" customHeight="1">
      <c r="A20" s="10" t="s">
        <v>17</v>
      </c>
      <c r="B20" t="s">
        <v>48</v>
      </c>
    </row>
    <row r="21" spans="1:17" ht="13.95" customHeight="1">
      <c r="A21" s="7" t="s">
        <v>16</v>
      </c>
      <c r="B21" s="7" t="s">
        <v>15</v>
      </c>
      <c r="C21" s="7" t="s">
        <v>14</v>
      </c>
      <c r="D21" s="7" t="s">
        <v>13</v>
      </c>
      <c r="E21" s="7" t="s">
        <v>12</v>
      </c>
      <c r="F21" s="9" t="s">
        <v>11</v>
      </c>
      <c r="G21" s="7"/>
      <c r="H21" s="9" t="s">
        <v>10</v>
      </c>
      <c r="I21" s="7"/>
      <c r="J21" s="7" t="s">
        <v>9</v>
      </c>
      <c r="K21" s="7" t="s">
        <v>8</v>
      </c>
      <c r="L21" s="8" t="s">
        <v>7</v>
      </c>
      <c r="M21" s="8"/>
      <c r="N21" s="14" t="s">
        <v>6</v>
      </c>
      <c r="O21" s="7" t="s">
        <v>5</v>
      </c>
    </row>
    <row r="22" spans="1:17" ht="13.95" customHeight="1">
      <c r="A22" s="4">
        <f>Q22+1</f>
        <v>1</v>
      </c>
      <c r="B22" s="4">
        <v>31</v>
      </c>
      <c r="C22" s="4" t="s">
        <v>49</v>
      </c>
      <c r="D22" t="s">
        <v>50</v>
      </c>
      <c r="E22" s="4" t="s">
        <v>33</v>
      </c>
      <c r="F22" s="17">
        <f>G22/1000/86400</f>
        <v>2.8013773148148145E-2</v>
      </c>
      <c r="G22" s="4">
        <v>2420390</v>
      </c>
      <c r="H22" s="17">
        <f>I22/1000/86400</f>
        <v>2.8013773148148145E-2</v>
      </c>
      <c r="I22">
        <v>2420390</v>
      </c>
      <c r="K22" s="4">
        <v>11</v>
      </c>
      <c r="L22" s="5">
        <f>M22/1000</f>
        <v>46.2</v>
      </c>
      <c r="M22" s="5">
        <v>46200</v>
      </c>
      <c r="N22" s="15">
        <v>68.716201782226563</v>
      </c>
      <c r="O22" s="1">
        <v>1000</v>
      </c>
      <c r="Q22" s="4">
        <v>0</v>
      </c>
    </row>
    <row r="23" spans="1:17" ht="13.95" customHeight="1">
      <c r="A23" s="4">
        <f>Q23+1</f>
        <v>2</v>
      </c>
      <c r="B23" s="4">
        <v>924</v>
      </c>
      <c r="C23" s="4" t="s">
        <v>49</v>
      </c>
      <c r="D23" t="s">
        <v>51</v>
      </c>
      <c r="E23" s="4" t="s">
        <v>30</v>
      </c>
      <c r="F23" s="17">
        <f>G23/1000/86400</f>
        <v>2.8187708333333335E-2</v>
      </c>
      <c r="G23" s="4">
        <v>2435418</v>
      </c>
      <c r="H23" s="17">
        <f>I23/1000/86400</f>
        <v>4.4294965277777779E-2</v>
      </c>
      <c r="I23">
        <v>3827085</v>
      </c>
      <c r="K23" s="4">
        <v>7</v>
      </c>
      <c r="L23" s="5">
        <f>M23/1000</f>
        <v>29.4</v>
      </c>
      <c r="M23" s="5">
        <v>29400</v>
      </c>
      <c r="N23" s="15">
        <v>43.458660125732422</v>
      </c>
      <c r="O23" s="1">
        <v>632.42999267578125</v>
      </c>
      <c r="Q23" s="4">
        <v>1</v>
      </c>
    </row>
    <row r="24" spans="1:17" ht="13.95" customHeight="1">
      <c r="A24" s="4">
        <f>Q24+1</f>
        <v>3</v>
      </c>
      <c r="B24" s="4">
        <v>48</v>
      </c>
      <c r="C24" s="4" t="s">
        <v>49</v>
      </c>
      <c r="D24" t="s">
        <v>52</v>
      </c>
      <c r="E24" s="4" t="s">
        <v>41</v>
      </c>
      <c r="F24" s="17">
        <f>G24/1000/86400</f>
        <v>3.0728738425925928E-2</v>
      </c>
      <c r="G24" s="4">
        <v>2654963</v>
      </c>
      <c r="H24" s="17">
        <f>I24/1000/86400</f>
        <v>5.6336018518518514E-2</v>
      </c>
      <c r="I24">
        <v>4867432</v>
      </c>
      <c r="K24" s="4">
        <v>6</v>
      </c>
      <c r="L24" s="5">
        <f>M24/1000</f>
        <v>25.2</v>
      </c>
      <c r="M24" s="5">
        <v>25200</v>
      </c>
      <c r="N24" s="15">
        <v>34.169967651367188</v>
      </c>
      <c r="O24" s="1">
        <v>497.260009765625</v>
      </c>
      <c r="Q24" s="4">
        <v>2</v>
      </c>
    </row>
    <row r="25" spans="1:17" ht="13.95" customHeight="1">
      <c r="A25" s="16" t="s">
        <v>22</v>
      </c>
      <c r="B25" s="4">
        <v>121</v>
      </c>
      <c r="C25" s="4" t="s">
        <v>49</v>
      </c>
      <c r="D25" t="s">
        <v>37</v>
      </c>
      <c r="E25" s="4" t="s">
        <v>30</v>
      </c>
      <c r="F25" s="17">
        <f>G25/1000/86400</f>
        <v>0</v>
      </c>
      <c r="G25" s="4">
        <v>0</v>
      </c>
      <c r="H25" s="17">
        <f>I25/1000/86400</f>
        <v>0</v>
      </c>
      <c r="I25">
        <v>0</v>
      </c>
      <c r="J25" t="s">
        <v>34</v>
      </c>
      <c r="K25" s="4">
        <v>0</v>
      </c>
      <c r="L25" s="5">
        <f>M25/1000</f>
        <v>0</v>
      </c>
      <c r="M25" s="5">
        <v>0</v>
      </c>
      <c r="N25" s="15">
        <v>0</v>
      </c>
      <c r="O25" s="1">
        <v>0</v>
      </c>
      <c r="Q25" s="4">
        <v>0</v>
      </c>
    </row>
    <row r="26" spans="1:17" ht="13.95" customHeight="1">
      <c r="A26" s="10" t="s">
        <v>17</v>
      </c>
      <c r="B26" t="s">
        <v>53</v>
      </c>
    </row>
    <row r="27" spans="1:17" ht="13.95" customHeight="1">
      <c r="A27" s="7" t="s">
        <v>16</v>
      </c>
      <c r="B27" s="7" t="s">
        <v>15</v>
      </c>
      <c r="C27" s="7" t="s">
        <v>14</v>
      </c>
      <c r="D27" s="7" t="s">
        <v>13</v>
      </c>
      <c r="E27" s="7" t="s">
        <v>12</v>
      </c>
      <c r="F27" s="9" t="s">
        <v>11</v>
      </c>
      <c r="G27" s="7"/>
      <c r="H27" s="9" t="s">
        <v>10</v>
      </c>
      <c r="I27" s="7"/>
      <c r="J27" s="7" t="s">
        <v>9</v>
      </c>
      <c r="K27" s="7" t="s">
        <v>8</v>
      </c>
      <c r="L27" s="8" t="s">
        <v>7</v>
      </c>
      <c r="M27" s="8"/>
      <c r="N27" s="14" t="s">
        <v>6</v>
      </c>
      <c r="O27" s="7" t="s">
        <v>5</v>
      </c>
    </row>
    <row r="28" spans="1:17" ht="13.95" customHeight="1">
      <c r="A28" s="4">
        <f>Q28+1</f>
        <v>1</v>
      </c>
      <c r="B28" s="4">
        <v>98</v>
      </c>
      <c r="C28" s="4" t="s">
        <v>54</v>
      </c>
      <c r="D28" t="s">
        <v>55</v>
      </c>
      <c r="E28" s="4" t="s">
        <v>33</v>
      </c>
      <c r="F28" s="17">
        <f>G28/1000/86400</f>
        <v>2.9122997685185184E-2</v>
      </c>
      <c r="G28" s="4">
        <v>2516227</v>
      </c>
      <c r="H28" s="17">
        <f>I28/1000/86400</f>
        <v>2.9122997685185184E-2</v>
      </c>
      <c r="I28">
        <v>2516227</v>
      </c>
      <c r="K28" s="4">
        <v>10</v>
      </c>
      <c r="L28" s="5">
        <f>M28/1000</f>
        <v>42</v>
      </c>
      <c r="M28" s="5">
        <v>42000</v>
      </c>
      <c r="N28" s="15">
        <v>60.089969635009766</v>
      </c>
      <c r="O28" s="1">
        <v>1000</v>
      </c>
      <c r="Q28" s="4">
        <v>0</v>
      </c>
    </row>
    <row r="29" spans="1:17" ht="13.95" customHeight="1">
      <c r="A29" s="16" t="s">
        <v>22</v>
      </c>
      <c r="B29" s="4">
        <v>444</v>
      </c>
      <c r="C29" s="4" t="s">
        <v>54</v>
      </c>
      <c r="D29" t="s">
        <v>56</v>
      </c>
      <c r="E29" s="4" t="s">
        <v>46</v>
      </c>
      <c r="F29" s="17">
        <f>G29/1000/86400</f>
        <v>1.1145092592592594E-2</v>
      </c>
      <c r="G29" s="4">
        <v>962936</v>
      </c>
      <c r="H29" s="17">
        <f>I29/1000/86400</f>
        <v>0</v>
      </c>
      <c r="I29">
        <v>0</v>
      </c>
      <c r="J29" t="s">
        <v>44</v>
      </c>
      <c r="K29" s="4">
        <v>4</v>
      </c>
      <c r="L29" s="5">
        <f>M29/1000</f>
        <v>16.8</v>
      </c>
      <c r="M29" s="5">
        <v>16800</v>
      </c>
      <c r="N29" s="15">
        <v>62.807910919189453</v>
      </c>
      <c r="O29" s="1">
        <v>0</v>
      </c>
      <c r="Q29" s="4">
        <v>0</v>
      </c>
    </row>
    <row r="30" spans="1:17" ht="13.95" customHeight="1">
      <c r="A30" s="10" t="s">
        <v>17</v>
      </c>
      <c r="B30" t="s">
        <v>57</v>
      </c>
    </row>
    <row r="31" spans="1:17" ht="13.95" customHeight="1">
      <c r="A31" s="7" t="s">
        <v>16</v>
      </c>
      <c r="B31" s="7" t="s">
        <v>15</v>
      </c>
      <c r="C31" s="7" t="s">
        <v>14</v>
      </c>
      <c r="D31" s="7" t="s">
        <v>13</v>
      </c>
      <c r="E31" s="7" t="s">
        <v>12</v>
      </c>
      <c r="F31" s="9" t="s">
        <v>11</v>
      </c>
      <c r="G31" s="7"/>
      <c r="H31" s="9" t="s">
        <v>10</v>
      </c>
      <c r="I31" s="7"/>
      <c r="J31" s="7" t="s">
        <v>9</v>
      </c>
      <c r="K31" s="7" t="s">
        <v>8</v>
      </c>
      <c r="L31" s="8" t="s">
        <v>7</v>
      </c>
      <c r="M31" s="8"/>
      <c r="N31" s="14" t="s">
        <v>6</v>
      </c>
      <c r="O31" s="7" t="s">
        <v>5</v>
      </c>
    </row>
    <row r="32" spans="1:17" ht="13.95" customHeight="1">
      <c r="A32" s="4">
        <f>Q32+1</f>
        <v>1</v>
      </c>
      <c r="B32" s="4">
        <v>60</v>
      </c>
      <c r="C32" s="4" t="s">
        <v>58</v>
      </c>
      <c r="D32" t="s">
        <v>59</v>
      </c>
      <c r="E32" s="4" t="s">
        <v>30</v>
      </c>
      <c r="F32" s="17">
        <f>G32/1000/86400</f>
        <v>2.8056782407407409E-2</v>
      </c>
      <c r="G32" s="4">
        <v>2424106</v>
      </c>
      <c r="H32" s="17">
        <f>I32/1000/86400</f>
        <v>2.8056782407407409E-2</v>
      </c>
      <c r="I32">
        <v>2424106</v>
      </c>
      <c r="K32" s="4">
        <v>11</v>
      </c>
      <c r="L32" s="5">
        <f>M32/1000</f>
        <v>46.2</v>
      </c>
      <c r="M32" s="5">
        <v>46200</v>
      </c>
      <c r="N32" s="15">
        <v>68.610862731933594</v>
      </c>
      <c r="O32" s="1">
        <v>1000</v>
      </c>
      <c r="Q32" s="4">
        <v>0</v>
      </c>
    </row>
    <row r="33" spans="1:17" ht="13.95" customHeight="1">
      <c r="A33" s="4">
        <f>Q33+1</f>
        <v>2</v>
      </c>
      <c r="B33" s="4">
        <v>780</v>
      </c>
      <c r="C33" s="4" t="s">
        <v>58</v>
      </c>
      <c r="D33" t="s">
        <v>60</v>
      </c>
      <c r="E33" s="4" t="s">
        <v>33</v>
      </c>
      <c r="F33" s="17">
        <f>G33/1000/86400</f>
        <v>3.1046412037037036E-2</v>
      </c>
      <c r="G33" s="4">
        <v>2682410</v>
      </c>
      <c r="H33" s="17">
        <f>I33/1000/86400</f>
        <v>3.1046412037037036E-2</v>
      </c>
      <c r="I33">
        <v>2682410</v>
      </c>
      <c r="K33" s="4">
        <v>11</v>
      </c>
      <c r="L33" s="5">
        <f>M33/1000</f>
        <v>46.2</v>
      </c>
      <c r="M33" s="5">
        <v>46200</v>
      </c>
      <c r="N33" s="15">
        <v>62.003944396972656</v>
      </c>
      <c r="O33" s="1">
        <v>903.70001220703125</v>
      </c>
      <c r="Q33" s="4">
        <v>1</v>
      </c>
    </row>
    <row r="34" spans="1:17" ht="13.95" customHeight="1">
      <c r="A34" s="4">
        <f>Q34+1</f>
        <v>3</v>
      </c>
      <c r="B34" s="4">
        <v>84</v>
      </c>
      <c r="C34" s="4" t="s">
        <v>58</v>
      </c>
      <c r="D34" t="s">
        <v>61</v>
      </c>
      <c r="E34" s="4" t="s">
        <v>41</v>
      </c>
      <c r="F34" s="17">
        <f>G34/1000/86400</f>
        <v>2.9301145833333334E-2</v>
      </c>
      <c r="G34" s="4">
        <v>2531619</v>
      </c>
      <c r="H34" s="17">
        <f>I34/1000/86400</f>
        <v>3.2231250000000003E-2</v>
      </c>
      <c r="I34">
        <v>2784780</v>
      </c>
      <c r="K34" s="4">
        <v>10</v>
      </c>
      <c r="L34" s="5">
        <f>M34/1000</f>
        <v>42</v>
      </c>
      <c r="M34" s="5">
        <v>42000</v>
      </c>
      <c r="N34" s="15">
        <v>59.724628448486328</v>
      </c>
      <c r="O34" s="1">
        <v>870.47998046875</v>
      </c>
      <c r="Q34" s="4">
        <v>2</v>
      </c>
    </row>
    <row r="35" spans="1:17" ht="13.95" customHeight="1">
      <c r="A35" s="4">
        <f>Q35+1</f>
        <v>4</v>
      </c>
      <c r="B35" s="4">
        <v>313</v>
      </c>
      <c r="C35" s="4" t="s">
        <v>58</v>
      </c>
      <c r="D35" t="s">
        <v>62</v>
      </c>
      <c r="E35" s="4" t="s">
        <v>30</v>
      </c>
      <c r="F35" s="17">
        <f>G35/1000/86400</f>
        <v>2.9305300925925926E-2</v>
      </c>
      <c r="G35" s="4">
        <v>2531978</v>
      </c>
      <c r="H35" s="17">
        <f>I35/1000/86400</f>
        <v>3.2235821759259264E-2</v>
      </c>
      <c r="I35">
        <v>2785175</v>
      </c>
      <c r="K35" s="4">
        <v>10</v>
      </c>
      <c r="L35" s="5">
        <f>M35/1000</f>
        <v>42</v>
      </c>
      <c r="M35" s="5">
        <v>42000</v>
      </c>
      <c r="N35" s="15">
        <v>59.716159820556641</v>
      </c>
      <c r="O35" s="1">
        <v>870.3599853515625</v>
      </c>
      <c r="Q35" s="4">
        <v>3</v>
      </c>
    </row>
    <row r="36" spans="1:17" ht="13.95" customHeight="1">
      <c r="A36" s="16" t="s">
        <v>22</v>
      </c>
      <c r="B36" s="4">
        <v>54</v>
      </c>
      <c r="C36" s="4" t="s">
        <v>58</v>
      </c>
      <c r="D36" t="s">
        <v>63</v>
      </c>
      <c r="E36" s="4" t="s">
        <v>64</v>
      </c>
      <c r="F36" s="17">
        <f>G36/1000/86400</f>
        <v>1.3021909722222223E-2</v>
      </c>
      <c r="G36" s="4">
        <v>1125093</v>
      </c>
      <c r="H36" s="17">
        <f>I36/1000/86400</f>
        <v>0</v>
      </c>
      <c r="I36">
        <v>0</v>
      </c>
      <c r="J36" t="s">
        <v>44</v>
      </c>
      <c r="K36" s="4">
        <v>5</v>
      </c>
      <c r="L36" s="5">
        <f>M36/1000</f>
        <v>21</v>
      </c>
      <c r="M36" s="5">
        <v>21000</v>
      </c>
      <c r="N36" s="15">
        <v>67.194442749023438</v>
      </c>
      <c r="O36" s="1">
        <v>0</v>
      </c>
      <c r="Q36" s="4">
        <v>0</v>
      </c>
    </row>
    <row r="37" spans="1:17" ht="13.95" customHeight="1">
      <c r="A37" s="10" t="s">
        <v>21</v>
      </c>
      <c r="B37" t="s">
        <v>65</v>
      </c>
    </row>
    <row r="38" spans="1:17" ht="13.95" customHeight="1">
      <c r="A38" s="10" t="s">
        <v>17</v>
      </c>
      <c r="B38" t="s">
        <v>66</v>
      </c>
    </row>
    <row r="39" spans="1:17" ht="13.95" customHeight="1">
      <c r="A39" s="7" t="s">
        <v>16</v>
      </c>
      <c r="B39" s="7" t="s">
        <v>15</v>
      </c>
      <c r="C39" s="7" t="s">
        <v>14</v>
      </c>
      <c r="D39" s="7" t="s">
        <v>13</v>
      </c>
      <c r="E39" s="7" t="s">
        <v>12</v>
      </c>
      <c r="F39" s="9" t="s">
        <v>11</v>
      </c>
      <c r="G39" s="7"/>
      <c r="H39" s="9" t="s">
        <v>10</v>
      </c>
      <c r="I39" s="7"/>
      <c r="J39" s="7" t="s">
        <v>9</v>
      </c>
      <c r="K39" s="7" t="s">
        <v>8</v>
      </c>
      <c r="L39" s="8" t="s">
        <v>7</v>
      </c>
      <c r="M39" s="8"/>
      <c r="N39" s="14" t="s">
        <v>6</v>
      </c>
      <c r="O39" s="7" t="s">
        <v>5</v>
      </c>
    </row>
    <row r="40" spans="1:17" ht="13.95" customHeight="1">
      <c r="A40" s="4">
        <f>Q40+1</f>
        <v>1</v>
      </c>
      <c r="B40" s="4">
        <v>91</v>
      </c>
      <c r="C40" s="4" t="s">
        <v>67</v>
      </c>
      <c r="D40" t="s">
        <v>68</v>
      </c>
      <c r="E40" s="4" t="s">
        <v>64</v>
      </c>
      <c r="F40" s="17">
        <f>G40/1000/86400</f>
        <v>2.7166898148148145E-2</v>
      </c>
      <c r="G40" s="4">
        <v>2347220</v>
      </c>
      <c r="H40" s="17">
        <f>I40/1000/86400</f>
        <v>2.7166898148148145E-2</v>
      </c>
      <c r="I40">
        <v>2347220</v>
      </c>
      <c r="K40" s="4">
        <v>11</v>
      </c>
      <c r="L40" s="5">
        <f>M40/1000</f>
        <v>46.2</v>
      </c>
      <c r="M40" s="5">
        <v>46200</v>
      </c>
      <c r="N40" s="15">
        <v>70.858291625976562</v>
      </c>
      <c r="O40" s="1">
        <v>1000</v>
      </c>
      <c r="Q40" s="4">
        <v>0</v>
      </c>
    </row>
    <row r="41" spans="1:17" ht="13.95" customHeight="1">
      <c r="A41" s="4">
        <f>Q41+1</f>
        <v>2</v>
      </c>
      <c r="B41" s="4">
        <v>8</v>
      </c>
      <c r="C41" s="4" t="s">
        <v>67</v>
      </c>
      <c r="D41" t="s">
        <v>69</v>
      </c>
      <c r="E41" s="4" t="s">
        <v>30</v>
      </c>
      <c r="F41" s="17">
        <f>G41/1000/86400</f>
        <v>2.9014895833333335E-2</v>
      </c>
      <c r="G41" s="4">
        <v>2506887</v>
      </c>
      <c r="H41" s="17">
        <f>I41/1000/86400</f>
        <v>6.3832766203703706E-2</v>
      </c>
      <c r="I41">
        <v>5515151</v>
      </c>
      <c r="K41" s="4">
        <v>5</v>
      </c>
      <c r="L41" s="5">
        <f>M41/1000</f>
        <v>21</v>
      </c>
      <c r="M41" s="5">
        <v>21000</v>
      </c>
      <c r="N41" s="15">
        <v>30.156923294067383</v>
      </c>
      <c r="O41" s="1">
        <v>425.58999633789062</v>
      </c>
      <c r="Q41" s="4">
        <v>1</v>
      </c>
    </row>
    <row r="42" spans="1:17" ht="13.95" customHeight="1">
      <c r="A42" s="4">
        <f>Q42+1</f>
        <v>3</v>
      </c>
      <c r="B42" s="4">
        <v>63</v>
      </c>
      <c r="C42" s="4" t="s">
        <v>67</v>
      </c>
      <c r="D42" t="s">
        <v>70</v>
      </c>
      <c r="E42" s="4" t="s">
        <v>30</v>
      </c>
      <c r="F42" s="17">
        <f>G42/1000/86400</f>
        <v>3.0835069444444446E-2</v>
      </c>
      <c r="G42" s="4">
        <v>2664150</v>
      </c>
      <c r="H42" s="17">
        <f>I42/1000/86400</f>
        <v>6.7837152777777784E-2</v>
      </c>
      <c r="I42">
        <v>5861130</v>
      </c>
      <c r="J42" t="s">
        <v>107</v>
      </c>
      <c r="K42" s="4">
        <v>5</v>
      </c>
      <c r="L42" s="5">
        <f>M42/1000</f>
        <v>21</v>
      </c>
      <c r="M42" s="5">
        <v>21000</v>
      </c>
      <c r="N42" s="15">
        <v>28.376781463623047</v>
      </c>
      <c r="O42" s="1">
        <v>400.47000122070313</v>
      </c>
      <c r="Q42" s="4">
        <v>2</v>
      </c>
    </row>
    <row r="43" spans="1:17" ht="13.95" customHeight="1">
      <c r="A43" s="4"/>
      <c r="B43" s="4"/>
      <c r="C43" s="4"/>
      <c r="E43" s="4"/>
      <c r="F43" s="17"/>
      <c r="G43" s="4"/>
      <c r="H43" s="17"/>
      <c r="K43" s="4"/>
      <c r="L43" s="5"/>
      <c r="M43" s="5"/>
      <c r="N43" s="15"/>
      <c r="O43" s="1"/>
      <c r="Q43" s="4"/>
    </row>
    <row r="44" spans="1:17" ht="13.95" customHeight="1">
      <c r="A44" s="4"/>
      <c r="B44" s="4"/>
      <c r="C44" s="4"/>
      <c r="E44" s="4"/>
      <c r="F44" s="17"/>
      <c r="G44" s="4"/>
      <c r="H44" s="17"/>
      <c r="K44" s="4"/>
      <c r="L44" s="5"/>
      <c r="M44" s="5"/>
      <c r="N44" s="15"/>
      <c r="O44" s="1"/>
      <c r="Q44" s="4"/>
    </row>
    <row r="45" spans="1:17" ht="13.95" customHeight="1">
      <c r="A45" s="4"/>
      <c r="B45" s="4"/>
      <c r="C45" s="4"/>
      <c r="E45" s="4"/>
      <c r="F45" s="17"/>
      <c r="G45" s="4"/>
      <c r="H45" s="17"/>
      <c r="K45" s="4"/>
      <c r="L45" s="5"/>
      <c r="M45" s="5"/>
      <c r="N45" s="15"/>
      <c r="O45" s="1"/>
      <c r="Q45" s="4"/>
    </row>
    <row r="46" spans="1:17" ht="13.95" customHeight="1">
      <c r="A46" s="10" t="s">
        <v>17</v>
      </c>
      <c r="B46" t="s">
        <v>71</v>
      </c>
    </row>
    <row r="47" spans="1:17" ht="13.95" customHeight="1">
      <c r="A47" s="7" t="s">
        <v>16</v>
      </c>
      <c r="B47" s="7" t="s">
        <v>15</v>
      </c>
      <c r="C47" s="7" t="s">
        <v>14</v>
      </c>
      <c r="D47" s="7" t="s">
        <v>13</v>
      </c>
      <c r="E47" s="7" t="s">
        <v>12</v>
      </c>
      <c r="F47" s="9" t="s">
        <v>11</v>
      </c>
      <c r="G47" s="7"/>
      <c r="H47" s="9" t="s">
        <v>10</v>
      </c>
      <c r="I47" s="7"/>
      <c r="J47" s="7" t="s">
        <v>9</v>
      </c>
      <c r="K47" s="7" t="s">
        <v>8</v>
      </c>
      <c r="L47" s="8" t="s">
        <v>7</v>
      </c>
      <c r="M47" s="8"/>
      <c r="N47" s="14" t="s">
        <v>6</v>
      </c>
      <c r="O47" s="7" t="s">
        <v>5</v>
      </c>
    </row>
    <row r="48" spans="1:17" ht="13.95" customHeight="1">
      <c r="A48" s="4">
        <f>Q48+1</f>
        <v>1</v>
      </c>
      <c r="B48" s="4">
        <v>56</v>
      </c>
      <c r="C48" s="4" t="s">
        <v>72</v>
      </c>
      <c r="D48" t="s">
        <v>73</v>
      </c>
      <c r="E48" s="4" t="s">
        <v>33</v>
      </c>
      <c r="F48" s="17">
        <f t="shared" ref="F48:F53" si="3">G48/1000/86400</f>
        <v>3.0417245370370372E-2</v>
      </c>
      <c r="G48" s="4">
        <v>2628050</v>
      </c>
      <c r="H48" s="17">
        <f t="shared" ref="H48:H53" si="4">I48/1000/86400</f>
        <v>3.0417245370370372E-2</v>
      </c>
      <c r="I48">
        <v>2628050</v>
      </c>
      <c r="K48" s="4">
        <v>11</v>
      </c>
      <c r="L48" s="5">
        <f t="shared" ref="L48:L53" si="5">M48/1000</f>
        <v>46.2</v>
      </c>
      <c r="M48" s="5">
        <v>46200</v>
      </c>
      <c r="N48" s="15">
        <v>63.286468505859375</v>
      </c>
      <c r="O48" s="1">
        <v>1000</v>
      </c>
      <c r="Q48" s="4">
        <v>0</v>
      </c>
    </row>
    <row r="49" spans="1:17" ht="13.95" customHeight="1">
      <c r="A49" s="4">
        <f>Q49+1</f>
        <v>2</v>
      </c>
      <c r="B49" s="4">
        <v>163</v>
      </c>
      <c r="C49" s="4" t="s">
        <v>72</v>
      </c>
      <c r="D49" t="s">
        <v>74</v>
      </c>
      <c r="E49" s="4" t="s">
        <v>33</v>
      </c>
      <c r="F49" s="17">
        <f t="shared" si="3"/>
        <v>2.8558101851851852E-2</v>
      </c>
      <c r="G49" s="4">
        <v>2467420</v>
      </c>
      <c r="H49" s="17">
        <f t="shared" si="4"/>
        <v>3.1413912037037035E-2</v>
      </c>
      <c r="I49">
        <v>2714162</v>
      </c>
      <c r="K49" s="4">
        <v>10</v>
      </c>
      <c r="L49" s="5">
        <f t="shared" si="5"/>
        <v>42</v>
      </c>
      <c r="M49" s="5">
        <v>42000</v>
      </c>
      <c r="N49" s="15">
        <v>61.278583526611328</v>
      </c>
      <c r="O49" s="1">
        <v>968.27001953125</v>
      </c>
      <c r="Q49" s="4">
        <v>1</v>
      </c>
    </row>
    <row r="50" spans="1:17" ht="13.95" customHeight="1">
      <c r="A50" s="4">
        <f>Q50+1</f>
        <v>3</v>
      </c>
      <c r="B50" s="4">
        <v>24</v>
      </c>
      <c r="C50" s="4" t="s">
        <v>72</v>
      </c>
      <c r="D50" t="s">
        <v>75</v>
      </c>
      <c r="E50" s="4" t="s">
        <v>33</v>
      </c>
      <c r="F50" s="17">
        <f t="shared" si="3"/>
        <v>2.8724027777777775E-2</v>
      </c>
      <c r="G50" s="4">
        <v>2481756</v>
      </c>
      <c r="H50" s="17">
        <f t="shared" si="4"/>
        <v>3.5107141203703701E-2</v>
      </c>
      <c r="I50">
        <v>3033257</v>
      </c>
      <c r="K50" s="4">
        <v>9</v>
      </c>
      <c r="L50" s="5">
        <f t="shared" si="5"/>
        <v>37.799999999999997</v>
      </c>
      <c r="M50" s="5">
        <v>37800</v>
      </c>
      <c r="N50" s="15">
        <v>54.832141876220703</v>
      </c>
      <c r="O50" s="1">
        <v>866.40997314453125</v>
      </c>
      <c r="Q50" s="4">
        <v>2</v>
      </c>
    </row>
    <row r="51" spans="1:17" ht="13.95" customHeight="1">
      <c r="A51" s="4">
        <f>Q51+1</f>
        <v>4</v>
      </c>
      <c r="B51" s="4">
        <v>21</v>
      </c>
      <c r="C51" s="4" t="s">
        <v>72</v>
      </c>
      <c r="D51" t="s">
        <v>76</v>
      </c>
      <c r="E51" s="4" t="s">
        <v>33</v>
      </c>
      <c r="F51" s="17">
        <f t="shared" si="3"/>
        <v>3.0084490740740742E-2</v>
      </c>
      <c r="G51" s="4">
        <v>2599300</v>
      </c>
      <c r="H51" s="17">
        <f t="shared" si="4"/>
        <v>4.1366168981481481E-2</v>
      </c>
      <c r="I51">
        <v>3574037</v>
      </c>
      <c r="K51" s="4">
        <v>8</v>
      </c>
      <c r="L51" s="5">
        <f t="shared" si="5"/>
        <v>33.6</v>
      </c>
      <c r="M51" s="5">
        <v>33600</v>
      </c>
      <c r="N51" s="15">
        <v>46.535606384277344</v>
      </c>
      <c r="O51" s="1">
        <v>735.30999755859375</v>
      </c>
      <c r="Q51" s="4">
        <v>3</v>
      </c>
    </row>
    <row r="52" spans="1:17" ht="13.95" customHeight="1">
      <c r="A52" s="4">
        <f>Q52+1</f>
        <v>5</v>
      </c>
      <c r="B52" s="4">
        <v>888</v>
      </c>
      <c r="C52" s="4" t="s">
        <v>72</v>
      </c>
      <c r="D52" t="s">
        <v>77</v>
      </c>
      <c r="E52" s="4" t="s">
        <v>30</v>
      </c>
      <c r="F52" s="17">
        <f t="shared" si="3"/>
        <v>3.2592939814814814E-2</v>
      </c>
      <c r="G52" s="4">
        <v>2816030</v>
      </c>
      <c r="H52" s="17">
        <f t="shared" si="4"/>
        <v>5.9753715277777772E-2</v>
      </c>
      <c r="I52">
        <v>5162721</v>
      </c>
      <c r="K52" s="4">
        <v>6</v>
      </c>
      <c r="L52" s="5">
        <f t="shared" si="5"/>
        <v>25.2</v>
      </c>
      <c r="M52" s="5">
        <v>25200</v>
      </c>
      <c r="N52" s="15">
        <v>32.215564727783203</v>
      </c>
      <c r="O52" s="1">
        <v>509.04000854492188</v>
      </c>
      <c r="Q52" s="4">
        <v>4</v>
      </c>
    </row>
    <row r="53" spans="1:17" ht="13.95" customHeight="1">
      <c r="A53" s="16" t="s">
        <v>22</v>
      </c>
      <c r="B53" s="4">
        <v>95</v>
      </c>
      <c r="C53" s="4" t="s">
        <v>72</v>
      </c>
      <c r="D53" t="s">
        <v>78</v>
      </c>
      <c r="E53" s="4" t="s">
        <v>33</v>
      </c>
      <c r="F53" s="17">
        <f t="shared" si="3"/>
        <v>1.1033171296296296E-2</v>
      </c>
      <c r="G53" s="4">
        <v>953266</v>
      </c>
      <c r="H53" s="17">
        <f t="shared" si="4"/>
        <v>0</v>
      </c>
      <c r="I53">
        <v>0</v>
      </c>
      <c r="J53" t="s">
        <v>44</v>
      </c>
      <c r="K53" s="4">
        <v>4</v>
      </c>
      <c r="L53" s="5">
        <f t="shared" si="5"/>
        <v>16.8</v>
      </c>
      <c r="M53" s="5">
        <v>16800</v>
      </c>
      <c r="N53" s="15">
        <v>63.445041656494141</v>
      </c>
      <c r="O53" s="1">
        <v>0</v>
      </c>
      <c r="Q53" s="4">
        <v>0</v>
      </c>
    </row>
    <row r="54" spans="1:17" ht="13.95" customHeight="1">
      <c r="A54" s="10" t="s">
        <v>17</v>
      </c>
      <c r="B54" t="s">
        <v>79</v>
      </c>
    </row>
    <row r="55" spans="1:17" ht="13.95" customHeight="1">
      <c r="A55" s="7" t="s">
        <v>16</v>
      </c>
      <c r="B55" s="7" t="s">
        <v>15</v>
      </c>
      <c r="C55" s="7" t="s">
        <v>14</v>
      </c>
      <c r="D55" s="7" t="s">
        <v>13</v>
      </c>
      <c r="E55" s="7" t="s">
        <v>12</v>
      </c>
      <c r="F55" s="9" t="s">
        <v>11</v>
      </c>
      <c r="G55" s="7"/>
      <c r="H55" s="9" t="s">
        <v>10</v>
      </c>
      <c r="I55" s="7"/>
      <c r="J55" s="7" t="s">
        <v>9</v>
      </c>
      <c r="K55" s="7" t="s">
        <v>8</v>
      </c>
      <c r="L55" s="8" t="s">
        <v>7</v>
      </c>
      <c r="M55" s="8"/>
      <c r="N55" s="14" t="s">
        <v>6</v>
      </c>
      <c r="O55" s="7" t="s">
        <v>5</v>
      </c>
    </row>
    <row r="56" spans="1:17" ht="13.95" customHeight="1">
      <c r="A56" s="4">
        <f>Q56+1</f>
        <v>1</v>
      </c>
      <c r="B56" s="4">
        <v>93</v>
      </c>
      <c r="C56" s="4" t="s">
        <v>80</v>
      </c>
      <c r="D56" t="s">
        <v>81</v>
      </c>
      <c r="E56" s="4" t="s">
        <v>33</v>
      </c>
      <c r="F56" s="17">
        <f>G56/1000/86400</f>
        <v>3.1853159722222218E-2</v>
      </c>
      <c r="G56" s="4">
        <v>2752113</v>
      </c>
      <c r="H56" s="17">
        <f>I56/1000/86400</f>
        <v>3.1853159722222218E-2</v>
      </c>
      <c r="I56">
        <v>2752113</v>
      </c>
      <c r="K56" s="4">
        <v>8</v>
      </c>
      <c r="L56" s="5">
        <f>M56/1000</f>
        <v>33.6</v>
      </c>
      <c r="M56" s="5">
        <v>33600</v>
      </c>
      <c r="N56" s="15">
        <v>43.951683044433594</v>
      </c>
      <c r="O56" s="1">
        <v>1000</v>
      </c>
      <c r="Q56" s="4">
        <v>0</v>
      </c>
    </row>
    <row r="57" spans="1:17" ht="13.95" customHeight="1">
      <c r="A57" s="4">
        <f>Q57+1</f>
        <v>2</v>
      </c>
      <c r="B57" s="4">
        <v>84</v>
      </c>
      <c r="C57" s="4" t="s">
        <v>80</v>
      </c>
      <c r="D57" t="s">
        <v>82</v>
      </c>
      <c r="E57" s="4" t="s">
        <v>41</v>
      </c>
      <c r="F57" s="17">
        <f>G57/1000/86400</f>
        <v>2.8917268518518523E-2</v>
      </c>
      <c r="G57" s="4">
        <v>2498452</v>
      </c>
      <c r="H57" s="17">
        <f>I57/1000/86400</f>
        <v>3.304829861111111E-2</v>
      </c>
      <c r="I57">
        <v>2855373</v>
      </c>
      <c r="K57" s="4">
        <v>7</v>
      </c>
      <c r="L57" s="5">
        <f>M57/1000</f>
        <v>29.4</v>
      </c>
      <c r="M57" s="5">
        <v>29400</v>
      </c>
      <c r="N57" s="15">
        <v>42.362232208251953</v>
      </c>
      <c r="O57" s="1">
        <v>963.83001708984375</v>
      </c>
      <c r="Q57" s="4">
        <v>1</v>
      </c>
    </row>
    <row r="58" spans="1:17" ht="13.95" customHeight="1">
      <c r="A58" s="4">
        <f>Q58+1</f>
        <v>3</v>
      </c>
      <c r="B58" s="4">
        <v>780</v>
      </c>
      <c r="C58" s="4" t="s">
        <v>80</v>
      </c>
      <c r="D58" t="s">
        <v>83</v>
      </c>
      <c r="E58" s="4" t="s">
        <v>33</v>
      </c>
      <c r="F58" s="17">
        <f>G58/1000/86400</f>
        <v>3.1259479166666666E-2</v>
      </c>
      <c r="G58" s="4">
        <v>2700819</v>
      </c>
      <c r="H58" s="17">
        <f>I58/1000/86400</f>
        <v>5.0015162037037042E-2</v>
      </c>
      <c r="I58">
        <v>4321310</v>
      </c>
      <c r="K58" s="4">
        <v>5</v>
      </c>
      <c r="L58" s="5">
        <f>M58/1000</f>
        <v>21</v>
      </c>
      <c r="M58" s="5">
        <v>21000</v>
      </c>
      <c r="N58" s="15">
        <v>27.991508483886719</v>
      </c>
      <c r="O58" s="1">
        <v>636.8699951171875</v>
      </c>
      <c r="Q58" s="4">
        <v>2</v>
      </c>
    </row>
    <row r="59" spans="1:17" ht="13.95" customHeight="1">
      <c r="A59" s="10" t="s">
        <v>21</v>
      </c>
      <c r="B59" t="s">
        <v>84</v>
      </c>
    </row>
    <row r="60" spans="1:17" ht="13.95" customHeight="1">
      <c r="A60" s="10" t="s">
        <v>17</v>
      </c>
      <c r="B60" t="s">
        <v>85</v>
      </c>
    </row>
    <row r="61" spans="1:17" ht="13.95" customHeight="1">
      <c r="A61" s="7" t="s">
        <v>16</v>
      </c>
      <c r="B61" s="7" t="s">
        <v>15</v>
      </c>
      <c r="C61" s="7" t="s">
        <v>14</v>
      </c>
      <c r="D61" s="7" t="s">
        <v>13</v>
      </c>
      <c r="E61" s="7" t="s">
        <v>12</v>
      </c>
      <c r="F61" s="9" t="s">
        <v>11</v>
      </c>
      <c r="G61" s="7"/>
      <c r="H61" s="9" t="s">
        <v>10</v>
      </c>
      <c r="I61" s="7"/>
      <c r="J61" s="7" t="s">
        <v>9</v>
      </c>
      <c r="K61" s="7" t="s">
        <v>8</v>
      </c>
      <c r="L61" s="8" t="s">
        <v>7</v>
      </c>
      <c r="M61" s="8"/>
      <c r="N61" s="14" t="s">
        <v>6</v>
      </c>
      <c r="O61" s="7" t="s">
        <v>5</v>
      </c>
    </row>
    <row r="62" spans="1:17" ht="13.95" customHeight="1">
      <c r="A62" s="4">
        <f t="shared" ref="A62:A67" si="6">Q62+1</f>
        <v>1</v>
      </c>
      <c r="B62" s="4">
        <v>30</v>
      </c>
      <c r="C62" s="4" t="s">
        <v>86</v>
      </c>
      <c r="D62" t="s">
        <v>87</v>
      </c>
      <c r="E62" s="4" t="s">
        <v>88</v>
      </c>
      <c r="F62" s="17">
        <f t="shared" ref="F62:F68" si="7">G62/1000/86400</f>
        <v>3.0642500000000003E-2</v>
      </c>
      <c r="G62" s="4">
        <v>2647512</v>
      </c>
      <c r="H62" s="17">
        <f t="shared" ref="H62:H68" si="8">I62/1000/86400</f>
        <v>3.0642500000000003E-2</v>
      </c>
      <c r="I62">
        <v>2647512</v>
      </c>
      <c r="K62" s="4">
        <v>13</v>
      </c>
      <c r="L62" s="5">
        <f t="shared" ref="L62:L68" si="9">M62/1000</f>
        <v>54.6</v>
      </c>
      <c r="M62" s="5">
        <v>54600</v>
      </c>
      <c r="N62" s="15">
        <v>74.2432861328125</v>
      </c>
      <c r="O62" s="1">
        <v>1000</v>
      </c>
      <c r="Q62" s="4">
        <v>0</v>
      </c>
    </row>
    <row r="63" spans="1:17" ht="13.95" customHeight="1">
      <c r="A63" s="4">
        <f t="shared" si="6"/>
        <v>2</v>
      </c>
      <c r="B63" s="4">
        <v>11</v>
      </c>
      <c r="C63" s="4" t="s">
        <v>86</v>
      </c>
      <c r="D63" t="s">
        <v>89</v>
      </c>
      <c r="E63" s="4" t="s">
        <v>33</v>
      </c>
      <c r="F63" s="17">
        <f t="shared" si="7"/>
        <v>3.0729178240740743E-2</v>
      </c>
      <c r="G63" s="4">
        <v>2655001</v>
      </c>
      <c r="H63" s="17">
        <f t="shared" si="8"/>
        <v>3.3289942129629629E-2</v>
      </c>
      <c r="I63">
        <v>2876251</v>
      </c>
      <c r="K63" s="4">
        <v>12</v>
      </c>
      <c r="L63" s="5">
        <f t="shared" si="9"/>
        <v>50.4</v>
      </c>
      <c r="M63" s="5">
        <v>50400</v>
      </c>
      <c r="N63" s="15">
        <v>68.338958740234375</v>
      </c>
      <c r="O63" s="1">
        <v>920.469970703125</v>
      </c>
      <c r="Q63" s="4">
        <v>1</v>
      </c>
    </row>
    <row r="64" spans="1:17" ht="13.95" customHeight="1">
      <c r="A64" s="4">
        <f t="shared" si="6"/>
        <v>3</v>
      </c>
      <c r="B64" s="4">
        <v>39</v>
      </c>
      <c r="C64" s="4" t="s">
        <v>86</v>
      </c>
      <c r="D64" t="s">
        <v>90</v>
      </c>
      <c r="E64" s="4" t="s">
        <v>33</v>
      </c>
      <c r="F64" s="17">
        <f t="shared" si="7"/>
        <v>3.171300925925926E-2</v>
      </c>
      <c r="G64" s="4">
        <v>2740004</v>
      </c>
      <c r="H64" s="17">
        <f t="shared" si="8"/>
        <v>3.4355752314814816E-2</v>
      </c>
      <c r="I64">
        <v>2968337</v>
      </c>
      <c r="K64" s="4">
        <v>12</v>
      </c>
      <c r="L64" s="5">
        <f t="shared" si="9"/>
        <v>50.4</v>
      </c>
      <c r="M64" s="5">
        <v>50400</v>
      </c>
      <c r="N64" s="15">
        <v>66.218879699707031</v>
      </c>
      <c r="O64" s="1">
        <v>891.90997314453125</v>
      </c>
      <c r="Q64" s="4">
        <v>2</v>
      </c>
    </row>
    <row r="65" spans="1:17" ht="13.95" customHeight="1">
      <c r="A65" s="4">
        <f t="shared" si="6"/>
        <v>4</v>
      </c>
      <c r="B65" s="4">
        <v>8</v>
      </c>
      <c r="C65" s="4" t="s">
        <v>86</v>
      </c>
      <c r="D65" t="s">
        <v>91</v>
      </c>
      <c r="E65" s="4" t="s">
        <v>30</v>
      </c>
      <c r="F65" s="17">
        <f t="shared" si="7"/>
        <v>3.2630983796296295E-2</v>
      </c>
      <c r="G65" s="4">
        <v>2819317</v>
      </c>
      <c r="H65" s="17">
        <f t="shared" si="8"/>
        <v>3.5350231481481482E-2</v>
      </c>
      <c r="I65">
        <v>3054260</v>
      </c>
      <c r="K65" s="4">
        <v>12</v>
      </c>
      <c r="L65" s="5">
        <f t="shared" si="9"/>
        <v>50.4</v>
      </c>
      <c r="M65" s="5">
        <v>50400</v>
      </c>
      <c r="N65" s="15">
        <v>64.356010437011719</v>
      </c>
      <c r="O65" s="1">
        <v>866.82000732421875</v>
      </c>
      <c r="Q65" s="4">
        <v>3</v>
      </c>
    </row>
    <row r="66" spans="1:17" ht="13.95" customHeight="1">
      <c r="A66" s="4">
        <f t="shared" si="6"/>
        <v>5</v>
      </c>
      <c r="B66" s="4">
        <v>200</v>
      </c>
      <c r="C66" s="4" t="s">
        <v>86</v>
      </c>
      <c r="D66" t="s">
        <v>92</v>
      </c>
      <c r="E66" s="4" t="s">
        <v>30</v>
      </c>
      <c r="F66" s="17">
        <f t="shared" si="7"/>
        <v>3.2877708333333332E-2</v>
      </c>
      <c r="G66" s="4">
        <v>2840634</v>
      </c>
      <c r="H66" s="17">
        <f t="shared" si="8"/>
        <v>4.2741018518518518E-2</v>
      </c>
      <c r="I66">
        <v>3692824</v>
      </c>
      <c r="K66" s="4">
        <v>10</v>
      </c>
      <c r="L66" s="5">
        <f t="shared" si="9"/>
        <v>42</v>
      </c>
      <c r="M66" s="5">
        <v>42000</v>
      </c>
      <c r="N66" s="15">
        <v>53.227554321289063</v>
      </c>
      <c r="O66" s="1">
        <v>716.92999267578125</v>
      </c>
      <c r="Q66" s="4">
        <v>4</v>
      </c>
    </row>
    <row r="67" spans="1:17" ht="13.95" customHeight="1">
      <c r="A67" s="4">
        <f t="shared" si="6"/>
        <v>6</v>
      </c>
      <c r="B67" s="4">
        <v>38</v>
      </c>
      <c r="C67" s="4" t="s">
        <v>86</v>
      </c>
      <c r="D67" t="s">
        <v>93</v>
      </c>
      <c r="E67" s="4" t="s">
        <v>30</v>
      </c>
      <c r="F67" s="17">
        <f t="shared" si="7"/>
        <v>3.3060509259259255E-2</v>
      </c>
      <c r="G67" s="4">
        <v>2856428</v>
      </c>
      <c r="H67" s="17">
        <f t="shared" si="8"/>
        <v>4.297865740740741E-2</v>
      </c>
      <c r="I67">
        <v>3713356</v>
      </c>
      <c r="K67" s="4">
        <v>10</v>
      </c>
      <c r="L67" s="5">
        <f t="shared" si="9"/>
        <v>42</v>
      </c>
      <c r="M67" s="5">
        <v>42000</v>
      </c>
      <c r="N67" s="15">
        <v>52.933242797851562</v>
      </c>
      <c r="O67" s="1">
        <v>712.969970703125</v>
      </c>
      <c r="Q67" s="4">
        <v>5</v>
      </c>
    </row>
    <row r="68" spans="1:17" ht="13.95" customHeight="1">
      <c r="A68" s="16" t="s">
        <v>22</v>
      </c>
      <c r="B68" s="4">
        <v>10</v>
      </c>
      <c r="C68" s="4" t="s">
        <v>86</v>
      </c>
      <c r="D68" t="s">
        <v>94</v>
      </c>
      <c r="E68" s="4" t="s">
        <v>33</v>
      </c>
      <c r="F68" s="17">
        <f t="shared" si="7"/>
        <v>1.8628472222222221E-3</v>
      </c>
      <c r="G68" s="4">
        <v>160950</v>
      </c>
      <c r="H68" s="17">
        <f t="shared" si="8"/>
        <v>0</v>
      </c>
      <c r="I68">
        <v>0</v>
      </c>
      <c r="J68" t="s">
        <v>44</v>
      </c>
      <c r="K68" s="4">
        <v>1</v>
      </c>
      <c r="L68" s="5">
        <f t="shared" si="9"/>
        <v>4.2</v>
      </c>
      <c r="M68" s="5">
        <v>4200</v>
      </c>
      <c r="N68" s="15">
        <v>93.942214965820313</v>
      </c>
      <c r="O68" s="1">
        <v>0</v>
      </c>
      <c r="Q68" s="4">
        <v>0</v>
      </c>
    </row>
    <row r="69" spans="1:17" ht="13.95" customHeight="1">
      <c r="A69" s="10" t="s">
        <v>17</v>
      </c>
      <c r="B69" t="s">
        <v>95</v>
      </c>
    </row>
    <row r="70" spans="1:17" ht="13.95" customHeight="1">
      <c r="A70" s="7" t="s">
        <v>16</v>
      </c>
      <c r="B70" s="7" t="s">
        <v>15</v>
      </c>
      <c r="C70" s="7" t="s">
        <v>14</v>
      </c>
      <c r="D70" s="7" t="s">
        <v>13</v>
      </c>
      <c r="E70" s="7" t="s">
        <v>12</v>
      </c>
      <c r="F70" s="9" t="s">
        <v>11</v>
      </c>
      <c r="G70" s="7"/>
      <c r="H70" s="9" t="s">
        <v>10</v>
      </c>
      <c r="I70" s="7"/>
      <c r="J70" s="7" t="s">
        <v>9</v>
      </c>
      <c r="K70" s="7" t="s">
        <v>8</v>
      </c>
      <c r="L70" s="8" t="s">
        <v>7</v>
      </c>
      <c r="M70" s="8"/>
      <c r="N70" s="14" t="s">
        <v>6</v>
      </c>
      <c r="O70" s="7" t="s">
        <v>5</v>
      </c>
    </row>
    <row r="71" spans="1:17" ht="13.95" customHeight="1">
      <c r="A71" s="4">
        <f t="shared" ref="A71:A76" si="10">Q71+1</f>
        <v>1</v>
      </c>
      <c r="B71" s="4">
        <v>31</v>
      </c>
      <c r="C71" s="4" t="s">
        <v>96</v>
      </c>
      <c r="D71" t="s">
        <v>97</v>
      </c>
      <c r="E71" s="4" t="s">
        <v>33</v>
      </c>
      <c r="F71" s="17">
        <f t="shared" ref="F71:F76" si="11">G71/1000/86400</f>
        <v>3.0475335648148149E-2</v>
      </c>
      <c r="G71" s="4">
        <v>2633069</v>
      </c>
      <c r="H71" s="17">
        <f t="shared" ref="H71:H76" si="12">I71/1000/86400</f>
        <v>3.0475335648148149E-2</v>
      </c>
      <c r="I71">
        <v>2633069</v>
      </c>
      <c r="K71" s="4">
        <v>12</v>
      </c>
      <c r="L71" s="5">
        <f t="shared" ref="L71:L76" si="13">M71/1000</f>
        <v>50.4</v>
      </c>
      <c r="M71" s="5">
        <v>50400</v>
      </c>
      <c r="N71" s="15">
        <v>68.908180236816406</v>
      </c>
      <c r="O71" s="1">
        <v>1000</v>
      </c>
      <c r="Q71" s="4">
        <v>0</v>
      </c>
    </row>
    <row r="72" spans="1:17" ht="13.95" customHeight="1">
      <c r="A72" s="4">
        <f t="shared" si="10"/>
        <v>2</v>
      </c>
      <c r="B72" s="4">
        <v>95</v>
      </c>
      <c r="C72" s="4" t="s">
        <v>96</v>
      </c>
      <c r="D72" t="s">
        <v>98</v>
      </c>
      <c r="E72" s="4" t="s">
        <v>33</v>
      </c>
      <c r="F72" s="17">
        <f t="shared" si="11"/>
        <v>3.0892407407407407E-2</v>
      </c>
      <c r="G72" s="4">
        <v>2669104</v>
      </c>
      <c r="H72" s="17">
        <f t="shared" si="12"/>
        <v>3.0892407407407407E-2</v>
      </c>
      <c r="I72">
        <v>2669104</v>
      </c>
      <c r="K72" s="4">
        <v>12</v>
      </c>
      <c r="L72" s="5">
        <f t="shared" si="13"/>
        <v>50.4</v>
      </c>
      <c r="M72" s="5">
        <v>50400</v>
      </c>
      <c r="N72" s="15">
        <v>67.977867126464844</v>
      </c>
      <c r="O72" s="1">
        <v>986.489990234375</v>
      </c>
      <c r="Q72" s="4">
        <v>1</v>
      </c>
    </row>
    <row r="73" spans="1:17" ht="13.95" customHeight="1">
      <c r="A73" s="4">
        <f t="shared" si="10"/>
        <v>3</v>
      </c>
      <c r="B73" s="4">
        <v>272</v>
      </c>
      <c r="C73" s="4" t="s">
        <v>96</v>
      </c>
      <c r="D73" t="s">
        <v>99</v>
      </c>
      <c r="E73" s="4" t="s">
        <v>88</v>
      </c>
      <c r="F73" s="17">
        <f t="shared" si="11"/>
        <v>3.094846064814815E-2</v>
      </c>
      <c r="G73" s="4">
        <v>2673947</v>
      </c>
      <c r="H73" s="17">
        <f t="shared" si="12"/>
        <v>3.094846064814815E-2</v>
      </c>
      <c r="I73">
        <v>2673947</v>
      </c>
      <c r="K73" s="4">
        <v>12</v>
      </c>
      <c r="L73" s="5">
        <f t="shared" si="13"/>
        <v>50.4</v>
      </c>
      <c r="M73" s="5">
        <v>50400</v>
      </c>
      <c r="N73" s="15">
        <v>67.854751586914063</v>
      </c>
      <c r="O73" s="1">
        <v>984.71002197265625</v>
      </c>
      <c r="Q73" s="4">
        <v>2</v>
      </c>
    </row>
    <row r="74" spans="1:17" ht="13.95" customHeight="1">
      <c r="A74" s="4">
        <f t="shared" si="10"/>
        <v>4</v>
      </c>
      <c r="B74" s="4">
        <v>121</v>
      </c>
      <c r="C74" s="4" t="s">
        <v>96</v>
      </c>
      <c r="D74" t="s">
        <v>100</v>
      </c>
      <c r="E74" s="4" t="s">
        <v>30</v>
      </c>
      <c r="F74" s="17">
        <f t="shared" si="11"/>
        <v>3.2033796296296296E-2</v>
      </c>
      <c r="G74" s="4">
        <v>2767720</v>
      </c>
      <c r="H74" s="17">
        <f t="shared" si="12"/>
        <v>3.2033796296296296E-2</v>
      </c>
      <c r="I74">
        <v>2767720</v>
      </c>
      <c r="K74" s="4">
        <v>12</v>
      </c>
      <c r="L74" s="5">
        <f t="shared" si="13"/>
        <v>50.4</v>
      </c>
      <c r="M74" s="5">
        <v>50400</v>
      </c>
      <c r="N74" s="15">
        <v>65.555763244628906</v>
      </c>
      <c r="O74" s="1">
        <v>951.34002685546875</v>
      </c>
      <c r="Q74" s="4">
        <v>3</v>
      </c>
    </row>
    <row r="75" spans="1:17" ht="13.95" customHeight="1">
      <c r="A75" s="4">
        <f t="shared" si="10"/>
        <v>5</v>
      </c>
      <c r="B75" s="4">
        <v>18</v>
      </c>
      <c r="C75" s="4" t="s">
        <v>96</v>
      </c>
      <c r="D75" t="s">
        <v>101</v>
      </c>
      <c r="E75" s="4" t="s">
        <v>30</v>
      </c>
      <c r="F75" s="17">
        <f t="shared" si="11"/>
        <v>3.2624212962962966E-2</v>
      </c>
      <c r="G75" s="4">
        <v>2818732</v>
      </c>
      <c r="H75" s="17">
        <f t="shared" si="12"/>
        <v>3.2624212962962966E-2</v>
      </c>
      <c r="I75">
        <v>2818732</v>
      </c>
      <c r="K75" s="4">
        <v>12</v>
      </c>
      <c r="L75" s="5">
        <f t="shared" si="13"/>
        <v>50.4</v>
      </c>
      <c r="M75" s="5">
        <v>50400</v>
      </c>
      <c r="N75" s="15">
        <v>64.369369506835938</v>
      </c>
      <c r="O75" s="1">
        <v>934.1300048828125</v>
      </c>
      <c r="Q75" s="4">
        <v>4</v>
      </c>
    </row>
    <row r="76" spans="1:17" ht="13.95" customHeight="1">
      <c r="A76" s="4">
        <f t="shared" si="10"/>
        <v>6</v>
      </c>
      <c r="B76" s="4">
        <v>6</v>
      </c>
      <c r="C76" s="4" t="s">
        <v>96</v>
      </c>
      <c r="D76" t="s">
        <v>102</v>
      </c>
      <c r="E76" s="4" t="s">
        <v>30</v>
      </c>
      <c r="F76" s="17">
        <f t="shared" si="11"/>
        <v>3.2320358796296293E-2</v>
      </c>
      <c r="G76" s="4">
        <v>2792479</v>
      </c>
      <c r="H76" s="17">
        <f t="shared" si="12"/>
        <v>3.5258564814814819E-2</v>
      </c>
      <c r="I76">
        <v>3046340</v>
      </c>
      <c r="K76" s="4">
        <v>11</v>
      </c>
      <c r="L76" s="5">
        <f t="shared" si="13"/>
        <v>46.2</v>
      </c>
      <c r="M76" s="5">
        <v>46200</v>
      </c>
      <c r="N76" s="15">
        <v>59.559982299804688</v>
      </c>
      <c r="O76" s="1">
        <v>864.33001708984375</v>
      </c>
      <c r="Q76" s="4">
        <v>5</v>
      </c>
    </row>
    <row r="77" spans="1:17" ht="13.95" customHeight="1"/>
    <row r="78" spans="1:17" ht="13.95" customHeight="1">
      <c r="A78" s="3" t="s">
        <v>4</v>
      </c>
      <c r="B78" t="s">
        <v>103</v>
      </c>
    </row>
    <row r="79" spans="1:17" ht="13.95" customHeight="1">
      <c r="A79" s="3" t="s">
        <v>3</v>
      </c>
      <c r="B79" t="s">
        <v>104</v>
      </c>
      <c r="J79" s="2"/>
    </row>
    <row r="80" spans="1:17" ht="13.95" customHeight="1">
      <c r="A80" s="3" t="s">
        <v>2</v>
      </c>
      <c r="B80" t="s">
        <v>105</v>
      </c>
    </row>
    <row r="81" spans="1:13" ht="13.95" customHeight="1"/>
    <row r="82" spans="1:13" ht="13.95" customHeight="1">
      <c r="A82" s="3" t="s">
        <v>1</v>
      </c>
      <c r="B82" t="s">
        <v>106</v>
      </c>
      <c r="F82"/>
      <c r="H82"/>
      <c r="L82"/>
      <c r="M82"/>
    </row>
    <row r="83" spans="1:13" ht="13.95" customHeight="1">
      <c r="A83" s="3" t="s">
        <v>0</v>
      </c>
      <c r="B83" t="s">
        <v>25</v>
      </c>
      <c r="F83"/>
      <c r="H83"/>
      <c r="L83"/>
      <c r="M83"/>
    </row>
    <row r="84" spans="1:13" ht="13.95" customHeight="1"/>
    <row r="85" spans="1:13" ht="13.95" customHeight="1"/>
    <row r="86" spans="1:13" ht="13.95" customHeight="1"/>
    <row r="87" spans="1:13" ht="13.95" customHeight="1"/>
    <row r="88" spans="1:13" ht="13.95" customHeight="1"/>
    <row r="89" spans="1:13" ht="13.95" customHeight="1"/>
    <row r="90" spans="1:13" ht="13.95" customHeight="1"/>
    <row r="91" spans="1:13" ht="13.95" customHeight="1"/>
    <row r="92" spans="1:13" ht="13.95" customHeight="1"/>
    <row r="93" spans="1:13" ht="13.95" customHeight="1"/>
    <row r="94" spans="1:13" ht="13.95" customHeight="1"/>
    <row r="95" spans="1:13" ht="13.95" customHeight="1"/>
    <row r="96" spans="1:13" ht="13.95" customHeight="1"/>
    <row r="97" ht="13.95" customHeight="1"/>
    <row r="98" ht="13.95" customHeight="1"/>
    <row r="99" ht="13.95" customHeight="1"/>
    <row r="100" ht="13.95" customHeight="1"/>
    <row r="101" ht="13.95" customHeight="1"/>
    <row r="102" ht="13.95" customHeight="1"/>
    <row r="103" ht="13.95" customHeight="1"/>
    <row r="104" ht="13.95" customHeight="1"/>
    <row r="105" ht="13.95" customHeight="1"/>
    <row r="106" ht="13.95" customHeight="1"/>
    <row r="107" ht="13.95" customHeight="1"/>
    <row r="108" ht="13.95" customHeight="1"/>
    <row r="109" ht="13.95" customHeight="1"/>
    <row r="110" ht="13.95" customHeight="1"/>
    <row r="111" ht="13.95" customHeight="1"/>
    <row r="112" ht="13.95" customHeight="1"/>
    <row r="113" ht="13.95" customHeight="1"/>
    <row r="114" ht="13.95" customHeight="1"/>
    <row r="115" ht="13.95" customHeight="1"/>
    <row r="116" ht="13.95" customHeight="1"/>
    <row r="117" ht="13.95" customHeight="1"/>
    <row r="118" ht="13.95" customHeight="1"/>
    <row r="119" ht="13.95" customHeight="1"/>
    <row r="120" ht="13.95" customHeight="1"/>
    <row r="121" ht="13.95" customHeight="1"/>
    <row r="122" ht="13.95" customHeight="1"/>
    <row r="123" ht="13.95" customHeight="1"/>
    <row r="124" ht="13.95" customHeight="1"/>
    <row r="125" ht="13.95" customHeight="1"/>
    <row r="126" ht="13.95" customHeight="1"/>
    <row r="127" ht="13.95" customHeight="1"/>
    <row r="128" ht="13.95" customHeight="1"/>
    <row r="129" ht="13.95" customHeight="1"/>
    <row r="130" ht="13.95" customHeight="1"/>
    <row r="131" ht="13.95" customHeight="1"/>
    <row r="132" ht="13.95" customHeight="1"/>
    <row r="133" ht="13.95" customHeight="1"/>
    <row r="134" ht="13.95" customHeight="1"/>
    <row r="135" ht="13.95" customHeight="1"/>
    <row r="136" ht="13.95" customHeight="1"/>
    <row r="137" ht="13.95" customHeight="1"/>
    <row r="138" ht="13.95" customHeight="1"/>
    <row r="139" ht="13.95" customHeight="1"/>
    <row r="140" ht="13.95" customHeight="1"/>
    <row r="141" ht="13.95" customHeight="1"/>
    <row r="142" ht="13.95" customHeight="1"/>
    <row r="143" ht="13.95" customHeight="1"/>
    <row r="144" ht="13.95" customHeight="1"/>
    <row r="145" ht="13.95" customHeight="1"/>
    <row r="146" ht="13.95" customHeight="1"/>
    <row r="147" ht="13.95" customHeight="1"/>
    <row r="148" ht="13.95" customHeight="1"/>
    <row r="149" ht="13.95" customHeight="1"/>
    <row r="150" ht="13.95" customHeight="1"/>
  </sheetData>
  <pageMargins left="0.7" right="0.7" top="0.75" bottom="0.75" header="0.3" footer="0.3"/>
  <pageSetup paperSize="9" scale="75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Simon</cp:lastModifiedBy>
  <cp:lastPrinted>2017-06-04T15:57:32Z</cp:lastPrinted>
  <dcterms:created xsi:type="dcterms:W3CDTF">2013-06-28T11:36:01Z</dcterms:created>
  <dcterms:modified xsi:type="dcterms:W3CDTF">2017-06-06T05:09:28Z</dcterms:modified>
</cp:coreProperties>
</file>