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72" windowWidth="21096" windowHeight="9012" firstSheet="2" activeTab="8"/>
  </bookViews>
  <sheets>
    <sheet name="20170430 BWSC" sheetId="3" r:id="rId1"/>
    <sheet name="20170501 BWSC" sheetId="1" r:id="rId2"/>
    <sheet name="20170521 Harderwijk" sheetId="4" r:id="rId3"/>
    <sheet name="20170528 Genk" sheetId="5" r:id="rId4"/>
    <sheet name="20170611 VWSC" sheetId="6" r:id="rId5"/>
    <sheet name="20170702 Geel" sheetId="7" r:id="rId6"/>
    <sheet name="20170917 Zeebrugge" sheetId="8" r:id="rId7"/>
    <sheet name="20170924 RHYC" sheetId="9" r:id="rId8"/>
    <sheet name="Eindstand" sheetId="11" r:id="rId9"/>
  </sheets>
  <definedNames>
    <definedName name="_xlnm.Print_Area" localSheetId="8">Eindstand!$U$4:$Y$29</definedName>
  </definedNames>
  <calcPr calcId="125725"/>
</workbook>
</file>

<file path=xl/calcChain.xml><?xml version="1.0" encoding="utf-8"?>
<calcChain xmlns="http://schemas.openxmlformats.org/spreadsheetml/2006/main">
  <c r="A5" i="11"/>
  <c r="V8"/>
  <c r="A9"/>
  <c r="A10"/>
  <c r="A14"/>
  <c r="V16"/>
  <c r="A18"/>
  <c r="A19"/>
  <c r="V20"/>
  <c r="V24"/>
  <c r="A28"/>
  <c r="A34"/>
  <c r="A39"/>
  <c r="A40"/>
  <c r="A41"/>
  <c r="A43"/>
  <c r="F7" i="9"/>
  <c r="H7"/>
  <c r="L7"/>
  <c r="A10"/>
  <c r="F10"/>
  <c r="H10"/>
  <c r="L10"/>
  <c r="A11"/>
  <c r="F11"/>
  <c r="H11"/>
  <c r="L11"/>
  <c r="A12"/>
  <c r="F12"/>
  <c r="H12"/>
  <c r="L12"/>
  <c r="A13"/>
  <c r="F13"/>
  <c r="H13"/>
  <c r="L13"/>
  <c r="A17"/>
  <c r="F17"/>
  <c r="H17"/>
  <c r="L17"/>
  <c r="A18"/>
  <c r="F18"/>
  <c r="H18"/>
  <c r="L18"/>
  <c r="A21"/>
  <c r="F21"/>
  <c r="H21"/>
  <c r="L21"/>
  <c r="A22"/>
  <c r="F22"/>
  <c r="H22"/>
  <c r="L22"/>
  <c r="A23"/>
  <c r="F23"/>
  <c r="H23"/>
  <c r="L23"/>
  <c r="A24"/>
  <c r="F24"/>
  <c r="H24"/>
  <c r="L24"/>
  <c r="A28"/>
  <c r="F28"/>
  <c r="H28"/>
  <c r="L28"/>
  <c r="A29"/>
  <c r="F29"/>
  <c r="H29"/>
  <c r="L29"/>
  <c r="A30"/>
  <c r="F30"/>
  <c r="H30"/>
  <c r="L30"/>
  <c r="A31"/>
  <c r="F31"/>
  <c r="H31"/>
  <c r="L31"/>
  <c r="A32"/>
  <c r="F32"/>
  <c r="H32"/>
  <c r="L32"/>
  <c r="A35"/>
  <c r="F35"/>
  <c r="H35"/>
  <c r="L35"/>
  <c r="A36"/>
  <c r="F36"/>
  <c r="H36"/>
  <c r="L36"/>
  <c r="A40"/>
  <c r="F40"/>
  <c r="H40"/>
  <c r="L40"/>
  <c r="A41"/>
  <c r="F41"/>
  <c r="H41"/>
  <c r="L41"/>
  <c r="A44"/>
  <c r="F44"/>
  <c r="H44"/>
  <c r="L44"/>
  <c r="A45"/>
  <c r="F45"/>
  <c r="H45"/>
  <c r="L45"/>
  <c r="A46"/>
  <c r="F46"/>
  <c r="H46"/>
  <c r="L46"/>
  <c r="A49"/>
  <c r="F49"/>
  <c r="H49"/>
  <c r="L49"/>
  <c r="A50"/>
  <c r="F50"/>
  <c r="H50"/>
  <c r="L50"/>
  <c r="A7" i="3"/>
  <c r="F7"/>
  <c r="H7"/>
  <c r="L7"/>
  <c r="A10"/>
  <c r="F10"/>
  <c r="H10"/>
  <c r="L10"/>
  <c r="F11"/>
  <c r="H11"/>
  <c r="L11"/>
  <c r="A14"/>
  <c r="F14"/>
  <c r="H14"/>
  <c r="L14"/>
  <c r="A18"/>
  <c r="F18"/>
  <c r="H18"/>
  <c r="L18"/>
  <c r="A19"/>
  <c r="F19"/>
  <c r="H19"/>
  <c r="L19"/>
  <c r="A20"/>
  <c r="F20"/>
  <c r="H20"/>
  <c r="L20"/>
  <c r="A24"/>
  <c r="F24"/>
  <c r="H24"/>
  <c r="L24"/>
  <c r="A27"/>
  <c r="F27"/>
  <c r="H27"/>
  <c r="L27"/>
  <c r="A28"/>
  <c r="F28"/>
  <c r="H28"/>
  <c r="L28"/>
  <c r="A29"/>
  <c r="F29"/>
  <c r="H29"/>
  <c r="L29"/>
  <c r="A30"/>
  <c r="F30"/>
  <c r="H30"/>
  <c r="L30"/>
  <c r="A31"/>
  <c r="F31"/>
  <c r="H31"/>
  <c r="L31"/>
  <c r="A34"/>
  <c r="F34"/>
  <c r="H34"/>
  <c r="L34"/>
  <c r="A35"/>
  <c r="F35"/>
  <c r="H35"/>
  <c r="L35"/>
  <c r="A36"/>
  <c r="F36"/>
  <c r="H36"/>
  <c r="L36"/>
  <c r="A40"/>
  <c r="F40"/>
  <c r="H40"/>
  <c r="L40"/>
  <c r="A41"/>
  <c r="F41"/>
  <c r="H41"/>
  <c r="L41"/>
  <c r="A42"/>
  <c r="F42"/>
  <c r="H42"/>
  <c r="L42"/>
  <c r="A45"/>
  <c r="F45"/>
  <c r="H45"/>
  <c r="L45"/>
  <c r="A46"/>
  <c r="F46"/>
  <c r="H46"/>
  <c r="L46"/>
  <c r="A47"/>
  <c r="F47"/>
  <c r="H47"/>
  <c r="L47"/>
  <c r="A50"/>
  <c r="F50"/>
  <c r="H50"/>
  <c r="L50"/>
  <c r="A51"/>
  <c r="F51"/>
  <c r="H51"/>
  <c r="L51"/>
  <c r="A52"/>
  <c r="F52"/>
  <c r="H52"/>
  <c r="L52"/>
  <c r="L51" i="1"/>
  <c r="H51"/>
  <c r="F51"/>
  <c r="A51"/>
  <c r="L50"/>
  <c r="H50"/>
  <c r="F50"/>
  <c r="A50"/>
  <c r="L47"/>
  <c r="H47"/>
  <c r="F47"/>
  <c r="A47"/>
  <c r="L46"/>
  <c r="H46"/>
  <c r="F46"/>
  <c r="A46"/>
  <c r="L45"/>
  <c r="H45"/>
  <c r="F45"/>
  <c r="A45"/>
  <c r="L42"/>
  <c r="H42"/>
  <c r="F42"/>
  <c r="A42"/>
  <c r="L41"/>
  <c r="H41"/>
  <c r="F41"/>
  <c r="A41"/>
  <c r="L40"/>
  <c r="H40"/>
  <c r="F40"/>
  <c r="A40"/>
  <c r="L36"/>
  <c r="H36"/>
  <c r="F36"/>
  <c r="L35"/>
  <c r="H35"/>
  <c r="F35"/>
  <c r="A35"/>
  <c r="L34"/>
  <c r="H34"/>
  <c r="F34"/>
  <c r="A34"/>
  <c r="L31"/>
  <c r="H31"/>
  <c r="F31"/>
  <c r="L30"/>
  <c r="H30"/>
  <c r="F30"/>
  <c r="L29"/>
  <c r="H29"/>
  <c r="F29"/>
  <c r="A29"/>
  <c r="L28"/>
  <c r="H28"/>
  <c r="F28"/>
  <c r="A28"/>
  <c r="L27"/>
  <c r="H27"/>
  <c r="F27"/>
  <c r="A27"/>
  <c r="L26"/>
  <c r="H26"/>
  <c r="F26"/>
  <c r="A26"/>
  <c r="L23"/>
  <c r="H23"/>
  <c r="F23"/>
  <c r="A23"/>
  <c r="L19"/>
  <c r="H19"/>
  <c r="F19"/>
  <c r="A19"/>
  <c r="L18"/>
  <c r="H18"/>
  <c r="F18"/>
  <c r="A18"/>
  <c r="L14"/>
  <c r="H14"/>
  <c r="F14"/>
  <c r="A14"/>
  <c r="L11"/>
  <c r="H11"/>
  <c r="F11"/>
  <c r="A11"/>
  <c r="L10"/>
  <c r="H10"/>
  <c r="F10"/>
  <c r="A10"/>
  <c r="L7"/>
  <c r="H7"/>
  <c r="F7"/>
  <c r="A7"/>
</calcChain>
</file>

<file path=xl/sharedStrings.xml><?xml version="1.0" encoding="utf-8"?>
<sst xmlns="http://schemas.openxmlformats.org/spreadsheetml/2006/main" count="2035" uniqueCount="203">
  <si>
    <t>Date</t>
  </si>
  <si>
    <t>Venue</t>
  </si>
  <si>
    <t>Jury</t>
  </si>
  <si>
    <t>Chief Calculator</t>
  </si>
  <si>
    <t>Chief Judge</t>
  </si>
  <si>
    <t>Points</t>
  </si>
  <si>
    <t>Mean Velocity (km/h)</t>
  </si>
  <si>
    <t>Distance (km)</t>
  </si>
  <si>
    <t># laps</t>
  </si>
  <si>
    <t>Penalties</t>
  </si>
  <si>
    <t>Comp Time</t>
  </si>
  <si>
    <t>Total Time</t>
  </si>
  <si>
    <t>Country</t>
  </si>
  <si>
    <t>Skier Name</t>
  </si>
  <si>
    <t>Category</t>
  </si>
  <si>
    <t>Boat #</t>
  </si>
  <si>
    <t>Order of Arrival</t>
  </si>
  <si>
    <t xml:space="preserve">CATEGORY : </t>
  </si>
  <si>
    <t>DATE</t>
  </si>
  <si>
    <t>ROUND</t>
  </si>
  <si>
    <t>CHAMPIONSHIP</t>
  </si>
  <si>
    <t>RACE</t>
  </si>
  <si>
    <t>-</t>
  </si>
  <si>
    <t>Belgisch kampioenschap 2017</t>
  </si>
  <si>
    <t>Beringen 2</t>
  </si>
  <si>
    <t>01/05/2017</t>
  </si>
  <si>
    <t>Eurokids - Junioren</t>
  </si>
  <si>
    <t>Eurokids A</t>
  </si>
  <si>
    <t>EUA</t>
  </si>
  <si>
    <t>Meirsman Elias</t>
  </si>
  <si>
    <t>BE</t>
  </si>
  <si>
    <t>Eurokids B</t>
  </si>
  <si>
    <t>EUB</t>
  </si>
  <si>
    <t>Everaert Lenz</t>
  </si>
  <si>
    <t>Spelter Aurélie</t>
  </si>
  <si>
    <t>Junioren</t>
  </si>
  <si>
    <t>JUN</t>
  </si>
  <si>
    <t>Rodens Elien</t>
  </si>
  <si>
    <t>Masters</t>
  </si>
  <si>
    <t>MAS</t>
  </si>
  <si>
    <t>Mossiat Marc</t>
  </si>
  <si>
    <t>Brans Eric</t>
  </si>
  <si>
    <t>Dames</t>
  </si>
  <si>
    <t>Dames F1</t>
  </si>
  <si>
    <t>DF1</t>
  </si>
  <si>
    <t>Ortlieb Sabine</t>
  </si>
  <si>
    <t>AT</t>
  </si>
  <si>
    <t>Dames F2</t>
  </si>
  <si>
    <t>DF2</t>
  </si>
  <si>
    <t>Van Gool Gitte</t>
  </si>
  <si>
    <t>Joris Bruna</t>
  </si>
  <si>
    <t>Verdickt Steffi</t>
  </si>
  <si>
    <t>Verbeeck Sarah</t>
  </si>
  <si>
    <t>Fobelets  Demi</t>
  </si>
  <si>
    <t>Quitting</t>
  </si>
  <si>
    <t>De Spiegeleire Sylvia</t>
  </si>
  <si>
    <t>Dames F3</t>
  </si>
  <si>
    <t>DF3</t>
  </si>
  <si>
    <t>Rydl Chris</t>
  </si>
  <si>
    <t>Dom Ruby</t>
  </si>
  <si>
    <t>Heren</t>
  </si>
  <si>
    <t>Heren F1</t>
  </si>
  <si>
    <t>HF1</t>
  </si>
  <si>
    <t>Van Gaeveren Steven</t>
  </si>
  <si>
    <t>Mariën Robin</t>
  </si>
  <si>
    <t>De Weert Roy</t>
  </si>
  <si>
    <t>Heren F2</t>
  </si>
  <si>
    <t>HF2</t>
  </si>
  <si>
    <t>De Wachter Frederic</t>
  </si>
  <si>
    <t>Muyshondt Mike</t>
  </si>
  <si>
    <t>Malot Steven</t>
  </si>
  <si>
    <t>Heren F3</t>
  </si>
  <si>
    <t>HF3</t>
  </si>
  <si>
    <t>De Wachter Alexander</t>
  </si>
  <si>
    <t>Dom Yoeri</t>
  </si>
  <si>
    <t>Lacroix Gust</t>
  </si>
  <si>
    <t>Ciroux Martine</t>
  </si>
  <si>
    <t>Vera Van Den Bossche ; Peter Van Gastel ; Kim De Witte - Van den Bossche ; Thea Klarenbeek</t>
  </si>
  <si>
    <t>Beringen</t>
  </si>
  <si>
    <t>1% 804b</t>
  </si>
  <si>
    <t>30/04/2017</t>
  </si>
  <si>
    <t>Kim De Witte - Van den Bossche ; Thea Klarenbeek ; Gust Lacroix ; Vera Van Den Bossche</t>
  </si>
  <si>
    <t>Van Gastel Peter</t>
  </si>
  <si>
    <t>- 1 ronde</t>
  </si>
  <si>
    <t>Coppens Nick</t>
  </si>
  <si>
    <t>De Cock Morgane</t>
  </si>
  <si>
    <t>NL</t>
  </si>
  <si>
    <t>Hagenbeek Bas</t>
  </si>
  <si>
    <t>Masters + ex-racers</t>
  </si>
  <si>
    <t>De Mik Luca</t>
  </si>
  <si>
    <t>Eurokids + Junioren</t>
  </si>
  <si>
    <t>Beringen 1</t>
  </si>
  <si>
    <t>Harderwijk</t>
  </si>
  <si>
    <t>21/05/2017</t>
  </si>
  <si>
    <t>6% - rule 5.03</t>
  </si>
  <si>
    <t>2% - rule 4.13</t>
  </si>
  <si>
    <t>6% - rule  5.03</t>
  </si>
  <si>
    <t>Harrison Jack</t>
  </si>
  <si>
    <t>AU</t>
  </si>
  <si>
    <t>De Block Maikel</t>
  </si>
  <si>
    <t>Foerstel Michi</t>
  </si>
  <si>
    <t>DE</t>
  </si>
  <si>
    <t>3% - rule 8.05B</t>
  </si>
  <si>
    <t>Did Not Start</t>
  </si>
  <si>
    <t>Van Den Bossche Vera</t>
  </si>
  <si>
    <t>Kim De Witte - Van den Bossche ; Thea Klarenbeek ; Gust Lacroix ; Peter Van Gastel</t>
  </si>
  <si>
    <t>Genk</t>
  </si>
  <si>
    <t>28/05/2017</t>
  </si>
  <si>
    <t>Eurokids  - Junioren</t>
  </si>
  <si>
    <t>Did not Qualify</t>
  </si>
  <si>
    <t>Lacroix Marino</t>
  </si>
  <si>
    <t>Anna Abbinante ; Gust Lacroix ; Peter Van Gastel ; Thea Klarenbeek</t>
  </si>
  <si>
    <t>GENK</t>
  </si>
  <si>
    <t>Viersel</t>
  </si>
  <si>
    <t>11/06/2017</t>
  </si>
  <si>
    <t>Eurokids-Junioren</t>
  </si>
  <si>
    <t>Harrison Luke</t>
  </si>
  <si>
    <t>De Witte - Van den Bossche Kim</t>
  </si>
  <si>
    <t>Thea Klarenbeek ; Gust Lacroix ; Marino Lacroix ; Vera Van Den Bossche</t>
  </si>
  <si>
    <t>Geel</t>
  </si>
  <si>
    <t>02/07/2017</t>
  </si>
  <si>
    <t>Eurokids</t>
  </si>
  <si>
    <t>Dames - Junioren</t>
  </si>
  <si>
    <t>Abbinante Anna</t>
  </si>
  <si>
    <t>Thea Klarenbeek ; Marino Lacroix ; Kim De Witte - Van den Bossche ; Peter Van Gastel</t>
  </si>
  <si>
    <t>Zeebrugge</t>
  </si>
  <si>
    <t>17/09/2017</t>
  </si>
  <si>
    <t>Heren - Masters</t>
  </si>
  <si>
    <t>Pontzeele Gerrit</t>
  </si>
  <si>
    <t>Kim De Witte - Van den Bossche ; Vera Van Den Bossche ; Peter Van Gastel - Andre Hendrickx</t>
  </si>
  <si>
    <t>24/09/2017</t>
  </si>
  <si>
    <t>Hasselt</t>
  </si>
  <si>
    <t>Kim De Witte - Van den Bossche ; François Van den Bossche ; Vera Van Den Bossche ; Thea Klarenbeek</t>
  </si>
  <si>
    <t>Heren F1 - F2 - F3</t>
  </si>
  <si>
    <t>Dames F2 - F3</t>
  </si>
  <si>
    <t>Spelter Peter</t>
  </si>
  <si>
    <t>Fastré Yannick</t>
  </si>
  <si>
    <t>Masters  -  Juniors</t>
  </si>
  <si>
    <t>Verbraecken Kobe</t>
  </si>
  <si>
    <t>RHYC</t>
  </si>
  <si>
    <t>Belgisch Kampioenschap 2017</t>
  </si>
  <si>
    <t>CATEGORY</t>
  </si>
  <si>
    <t>RANKING</t>
  </si>
  <si>
    <t>SKIER</t>
  </si>
  <si>
    <t>BEST ROUNDS</t>
  </si>
  <si>
    <t>BK Racing - Beringen</t>
  </si>
  <si>
    <t>BK Racing - Beringen II</t>
  </si>
  <si>
    <t>BK racing - Willebroek</t>
  </si>
  <si>
    <t xml:space="preserve">HYAC </t>
  </si>
  <si>
    <t>BK Genk</t>
  </si>
  <si>
    <t>Hasselt Yachting</t>
  </si>
  <si>
    <t>Olen</t>
  </si>
  <si>
    <t>1ste Plaats</t>
  </si>
  <si>
    <t>Frank Meirsman</t>
  </si>
  <si>
    <t>de Weert Peter</t>
  </si>
  <si>
    <t>CZ</t>
  </si>
  <si>
    <t>Beker van België</t>
  </si>
  <si>
    <t>VWSC</t>
  </si>
  <si>
    <t>Eric Verdickt</t>
  </si>
  <si>
    <t>Peter Spelter</t>
  </si>
  <si>
    <t>Frans Van Gaeveren</t>
  </si>
  <si>
    <t>Sven Merckx</t>
  </si>
  <si>
    <t xml:space="preserve"> </t>
  </si>
  <si>
    <t>BWSC</t>
  </si>
  <si>
    <t>Steve Landuyt</t>
  </si>
  <si>
    <t>Tim Sijbers</t>
  </si>
  <si>
    <t>GROB</t>
  </si>
  <si>
    <t>Fobelets Demi</t>
  </si>
  <si>
    <t>Baes Danny</t>
  </si>
  <si>
    <t>Revis Jochen</t>
  </si>
  <si>
    <t>VVW Grobbendonk</t>
  </si>
  <si>
    <t>Weckx Kenny</t>
  </si>
  <si>
    <t>Maes Dominique</t>
  </si>
  <si>
    <t>Dom Jordi</t>
  </si>
  <si>
    <t>Porte Sammy</t>
  </si>
  <si>
    <t>KRUI</t>
  </si>
  <si>
    <t>VVW Kruibeke</t>
  </si>
  <si>
    <t>Dirk De Mik</t>
  </si>
  <si>
    <t>Henny Klarenbeek</t>
  </si>
  <si>
    <t>Costa Zela</t>
  </si>
  <si>
    <t>Danny Van Reeth</t>
  </si>
  <si>
    <t>Nick Van Laeken</t>
  </si>
  <si>
    <t>VVW Olen</t>
  </si>
  <si>
    <t>Jordi Dom</t>
  </si>
  <si>
    <t>Yoeri Dom</t>
  </si>
  <si>
    <t>Kampioen van België</t>
  </si>
  <si>
    <t>Gert De Wachter</t>
  </si>
  <si>
    <t>Guido De Vos</t>
  </si>
  <si>
    <t>Dany Weckx</t>
  </si>
  <si>
    <t>Landuyt Steve</t>
  </si>
  <si>
    <t>Sijbers Tim</t>
  </si>
  <si>
    <t>Danny Baes</t>
  </si>
  <si>
    <t>Jochen Revis</t>
  </si>
  <si>
    <t>OLEN</t>
  </si>
  <si>
    <t>Fobelets Michel</t>
  </si>
  <si>
    <t>Verboven Dick</t>
  </si>
  <si>
    <t>De Vos Guido</t>
  </si>
  <si>
    <t>Van Gorkom Casper</t>
  </si>
  <si>
    <t>Joris Peter</t>
  </si>
  <si>
    <t>Wisman Ewald</t>
  </si>
  <si>
    <t>Catoor Peter</t>
  </si>
  <si>
    <t>Maurice Marien</t>
  </si>
  <si>
    <t>Eugeen Senten</t>
  </si>
</sst>
</file>

<file path=xl/styles.xml><?xml version="1.0" encoding="utf-8"?>
<styleSheet xmlns="http://schemas.openxmlformats.org/spreadsheetml/2006/main">
  <numFmts count="8"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h:mm:ss\.ss"/>
    <numFmt numFmtId="165" formatCode="d/mm/yyyy;@"/>
    <numFmt numFmtId="166" formatCode="0.000"/>
    <numFmt numFmtId="167" formatCode="h:mm:ss.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8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5" fillId="26" borderId="1" applyNumberFormat="0" applyAlignment="0" applyProtection="0"/>
    <xf numFmtId="0" fontId="14" fillId="27" borderId="2" applyNumberFormat="0" applyAlignment="0" applyProtection="0"/>
    <xf numFmtId="0" fontId="13" fillId="0" borderId="3" applyNumberFormat="0" applyFill="0" applyAlignment="0" applyProtection="0"/>
    <xf numFmtId="0" fontId="12" fillId="28" borderId="0" applyNumberFormat="0" applyBorder="0" applyAlignment="0" applyProtection="0"/>
    <xf numFmtId="0" fontId="11" fillId="29" borderId="1" applyNumberFormat="0" applyAlignment="0" applyProtection="0"/>
    <xf numFmtId="43" fontId="17" fillId="0" borderId="0" applyFill="0" applyBorder="0" applyAlignment="0" applyProtection="0"/>
    <xf numFmtId="41" fontId="17" fillId="0" borderId="0" applyFill="0" applyBorder="0" applyAlignment="0" applyProtection="0"/>
    <xf numFmtId="0" fontId="10" fillId="0" borderId="4" applyNumberFormat="0" applyFill="0" applyAlignment="0" applyProtection="0"/>
    <xf numFmtId="0" fontId="9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7" fillId="30" borderId="0" applyNumberFormat="0" applyBorder="0" applyAlignment="0" applyProtection="0"/>
    <xf numFmtId="0" fontId="17" fillId="31" borderId="7" applyNumberFormat="0" applyAlignment="0" applyProtection="0"/>
    <xf numFmtId="0" fontId="6" fillId="32" borderId="0" applyNumberFormat="0" applyBorder="0" applyAlignment="0" applyProtection="0"/>
    <xf numFmtId="9" fontId="17" fillId="0" borderId="0" applyFill="0" applyBorder="0" applyAlignment="0" applyProtection="0"/>
    <xf numFmtId="0" fontId="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4" fillId="26" borderId="9" applyNumberFormat="0" applyAlignment="0" applyProtection="0"/>
    <xf numFmtId="44" fontId="17" fillId="0" borderId="0" applyFill="0" applyBorder="0" applyAlignment="0" applyProtection="0"/>
    <xf numFmtId="42" fontId="17" fillId="0" borderId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</cellStyleXfs>
  <cellXfs count="120">
    <xf numFmtId="0" fontId="0" fillId="0" borderId="0" xfId="0" applyFont="1" applyAlignment="1"/>
    <xf numFmtId="2" fontId="0" fillId="0" borderId="0" xfId="47" applyNumberFormat="1" applyFont="1" applyAlignment="1"/>
    <xf numFmtId="164" fontId="0" fillId="0" borderId="0" xfId="47" applyNumberFormat="1" applyFont="1" applyAlignment="1"/>
    <xf numFmtId="0" fontId="0" fillId="33" borderId="0" xfId="47" applyFont="1" applyFill="1" applyAlignment="1"/>
    <xf numFmtId="0" fontId="0" fillId="0" borderId="0" xfId="47" applyFont="1" applyAlignment="1">
      <alignment horizontal="center"/>
    </xf>
    <xf numFmtId="2" fontId="0" fillId="0" borderId="0" xfId="47" applyNumberFormat="1" applyFont="1" applyAlignment="1">
      <alignment horizontal="center"/>
    </xf>
    <xf numFmtId="0" fontId="1" fillId="34" borderId="0" xfId="47" applyFont="1" applyFill="1" applyAlignment="1">
      <alignment horizontal="center"/>
    </xf>
    <xf numFmtId="2" fontId="1" fillId="34" borderId="0" xfId="47" applyNumberFormat="1" applyFont="1" applyFill="1" applyAlignment="1">
      <alignment horizontal="center"/>
    </xf>
    <xf numFmtId="164" fontId="1" fillId="34" borderId="0" xfId="47" applyNumberFormat="1" applyFont="1" applyFill="1" applyAlignment="1">
      <alignment horizontal="center"/>
    </xf>
    <xf numFmtId="0" fontId="1" fillId="35" borderId="0" xfId="47" applyFont="1" applyFill="1" applyAlignment="1"/>
    <xf numFmtId="0" fontId="1" fillId="0" borderId="0" xfId="47" applyFont="1" applyFill="1" applyAlignment="1"/>
    <xf numFmtId="165" fontId="0" fillId="0" borderId="0" xfId="47" applyNumberFormat="1" applyFont="1" applyAlignment="1"/>
    <xf numFmtId="166" fontId="0" fillId="0" borderId="0" xfId="47" applyNumberFormat="1" applyFont="1" applyAlignment="1"/>
    <xf numFmtId="166" fontId="1" fillId="34" borderId="0" xfId="47" applyNumberFormat="1" applyFont="1" applyFill="1" applyAlignment="1">
      <alignment horizontal="center"/>
    </xf>
    <xf numFmtId="166" fontId="0" fillId="0" borderId="0" xfId="47" applyNumberFormat="1" applyFont="1" applyAlignment="1">
      <alignment horizontal="center"/>
    </xf>
    <xf numFmtId="0" fontId="0" fillId="0" borderId="0" xfId="47" quotePrefix="1" applyFont="1" applyAlignment="1">
      <alignment horizontal="center"/>
    </xf>
    <xf numFmtId="167" fontId="0" fillId="0" borderId="0" xfId="47" applyNumberFormat="1" applyFont="1" applyAlignment="1">
      <alignment horizontal="center"/>
    </xf>
    <xf numFmtId="0" fontId="0" fillId="0" borderId="0" xfId="0" applyFont="1" applyAlignment="1"/>
    <xf numFmtId="2" fontId="0" fillId="0" borderId="0" xfId="47" applyNumberFormat="1" applyFont="1" applyAlignment="1"/>
    <xf numFmtId="164" fontId="0" fillId="0" borderId="0" xfId="47" applyNumberFormat="1" applyFont="1" applyAlignment="1"/>
    <xf numFmtId="0" fontId="0" fillId="33" borderId="0" xfId="47" applyFont="1" applyFill="1" applyAlignment="1"/>
    <xf numFmtId="0" fontId="0" fillId="0" borderId="0" xfId="47" applyFont="1" applyAlignment="1">
      <alignment horizontal="center"/>
    </xf>
    <xf numFmtId="2" fontId="0" fillId="0" borderId="0" xfId="47" applyNumberFormat="1" applyFont="1" applyAlignment="1">
      <alignment horizontal="center"/>
    </xf>
    <xf numFmtId="0" fontId="1" fillId="34" borderId="0" xfId="47" applyFont="1" applyFill="1" applyAlignment="1">
      <alignment horizontal="center"/>
    </xf>
    <xf numFmtId="2" fontId="1" fillId="34" borderId="0" xfId="47" applyNumberFormat="1" applyFont="1" applyFill="1" applyAlignment="1">
      <alignment horizontal="center"/>
    </xf>
    <xf numFmtId="164" fontId="1" fillId="34" borderId="0" xfId="47" applyNumberFormat="1" applyFont="1" applyFill="1" applyAlignment="1">
      <alignment horizontal="center"/>
    </xf>
    <xf numFmtId="0" fontId="1" fillId="35" borderId="0" xfId="47" applyFont="1" applyFill="1" applyAlignment="1"/>
    <xf numFmtId="165" fontId="0" fillId="0" borderId="0" xfId="47" applyNumberFormat="1" applyFont="1" applyAlignment="1"/>
    <xf numFmtId="166" fontId="1" fillId="34" borderId="0" xfId="47" applyNumberFormat="1" applyFont="1" applyFill="1" applyAlignment="1">
      <alignment horizontal="center"/>
    </xf>
    <xf numFmtId="166" fontId="0" fillId="0" borderId="0" xfId="47" applyNumberFormat="1" applyFont="1" applyAlignment="1">
      <alignment horizontal="center"/>
    </xf>
    <xf numFmtId="0" fontId="0" fillId="0" borderId="0" xfId="47" quotePrefix="1" applyFont="1" applyAlignment="1">
      <alignment horizontal="center"/>
    </xf>
    <xf numFmtId="167" fontId="0" fillId="0" borderId="0" xfId="47" applyNumberFormat="1" applyFont="1" applyAlignment="1">
      <alignment horizontal="center"/>
    </xf>
    <xf numFmtId="0" fontId="0" fillId="0" borderId="0" xfId="0" applyFont="1" applyAlignment="1"/>
    <xf numFmtId="2" fontId="0" fillId="0" borderId="0" xfId="47" applyNumberFormat="1" applyFont="1" applyAlignment="1"/>
    <xf numFmtId="164" fontId="0" fillId="0" borderId="0" xfId="47" applyNumberFormat="1" applyFont="1" applyAlignment="1"/>
    <xf numFmtId="0" fontId="0" fillId="33" borderId="0" xfId="47" applyFont="1" applyFill="1" applyAlignment="1"/>
    <xf numFmtId="0" fontId="0" fillId="0" borderId="0" xfId="47" applyFont="1" applyAlignment="1">
      <alignment horizontal="center"/>
    </xf>
    <xf numFmtId="2" fontId="0" fillId="0" borderId="0" xfId="47" applyNumberFormat="1" applyFont="1" applyAlignment="1">
      <alignment horizontal="center"/>
    </xf>
    <xf numFmtId="0" fontId="1" fillId="0" borderId="0" xfId="47" applyFont="1" applyAlignment="1">
      <alignment horizontal="center"/>
    </xf>
    <xf numFmtId="0" fontId="1" fillId="34" borderId="0" xfId="47" applyFont="1" applyFill="1" applyAlignment="1">
      <alignment horizontal="center"/>
    </xf>
    <xf numFmtId="2" fontId="1" fillId="34" borderId="0" xfId="47" applyNumberFormat="1" applyFont="1" applyFill="1" applyAlignment="1">
      <alignment horizontal="center"/>
    </xf>
    <xf numFmtId="164" fontId="1" fillId="34" borderId="0" xfId="47" applyNumberFormat="1" applyFont="1" applyFill="1" applyAlignment="1">
      <alignment horizontal="center"/>
    </xf>
    <xf numFmtId="0" fontId="1" fillId="35" borderId="0" xfId="47" applyFont="1" applyFill="1" applyAlignment="1"/>
    <xf numFmtId="0" fontId="1" fillId="0" borderId="0" xfId="47" applyFont="1" applyFill="1" applyAlignment="1"/>
    <xf numFmtId="165" fontId="0" fillId="0" borderId="0" xfId="47" applyNumberFormat="1" applyFont="1" applyAlignment="1"/>
    <xf numFmtId="166" fontId="1" fillId="34" borderId="0" xfId="47" applyNumberFormat="1" applyFont="1" applyFill="1" applyAlignment="1">
      <alignment horizontal="center"/>
    </xf>
    <xf numFmtId="166" fontId="0" fillId="0" borderId="0" xfId="47" applyNumberFormat="1" applyFont="1" applyAlignment="1">
      <alignment horizontal="center"/>
    </xf>
    <xf numFmtId="0" fontId="0" fillId="0" borderId="0" xfId="47" quotePrefix="1" applyFont="1" applyAlignment="1">
      <alignment horizontal="center"/>
    </xf>
    <xf numFmtId="167" fontId="0" fillId="0" borderId="0" xfId="47" applyNumberFormat="1" applyFont="1" applyAlignment="1">
      <alignment horizontal="center"/>
    </xf>
    <xf numFmtId="0" fontId="0" fillId="0" borderId="0" xfId="0" applyFont="1" applyAlignment="1"/>
    <xf numFmtId="2" fontId="0" fillId="0" borderId="0" xfId="47" applyNumberFormat="1" applyFont="1" applyAlignment="1"/>
    <xf numFmtId="164" fontId="0" fillId="0" borderId="0" xfId="47" applyNumberFormat="1" applyFont="1" applyAlignment="1"/>
    <xf numFmtId="0" fontId="0" fillId="33" borderId="0" xfId="47" applyFont="1" applyFill="1" applyAlignment="1"/>
    <xf numFmtId="0" fontId="0" fillId="0" borderId="0" xfId="47" applyFont="1" applyAlignment="1">
      <alignment horizontal="center"/>
    </xf>
    <xf numFmtId="2" fontId="0" fillId="0" borderId="0" xfId="47" applyNumberFormat="1" applyFont="1" applyAlignment="1">
      <alignment horizontal="center"/>
    </xf>
    <xf numFmtId="0" fontId="1" fillId="34" borderId="0" xfId="47" applyFont="1" applyFill="1" applyAlignment="1">
      <alignment horizontal="center"/>
    </xf>
    <xf numFmtId="2" fontId="1" fillId="34" borderId="0" xfId="47" applyNumberFormat="1" applyFont="1" applyFill="1" applyAlignment="1">
      <alignment horizontal="center"/>
    </xf>
    <xf numFmtId="164" fontId="1" fillId="34" borderId="0" xfId="47" applyNumberFormat="1" applyFont="1" applyFill="1" applyAlignment="1">
      <alignment horizontal="center"/>
    </xf>
    <xf numFmtId="0" fontId="1" fillId="35" borderId="0" xfId="47" applyFont="1" applyFill="1" applyAlignment="1"/>
    <xf numFmtId="0" fontId="1" fillId="0" borderId="0" xfId="47" applyFont="1" applyFill="1" applyAlignment="1"/>
    <xf numFmtId="165" fontId="0" fillId="0" borderId="0" xfId="47" applyNumberFormat="1" applyFont="1" applyAlignment="1"/>
    <xf numFmtId="166" fontId="1" fillId="34" borderId="0" xfId="47" applyNumberFormat="1" applyFont="1" applyFill="1" applyAlignment="1">
      <alignment horizontal="center"/>
    </xf>
    <xf numFmtId="166" fontId="0" fillId="0" borderId="0" xfId="47" applyNumberFormat="1" applyFont="1" applyAlignment="1">
      <alignment horizontal="center"/>
    </xf>
    <xf numFmtId="167" fontId="0" fillId="0" borderId="0" xfId="47" applyNumberFormat="1" applyFont="1" applyAlignment="1">
      <alignment horizontal="center"/>
    </xf>
    <xf numFmtId="0" fontId="0" fillId="0" borderId="0" xfId="0" applyFont="1" applyAlignment="1"/>
    <xf numFmtId="2" fontId="0" fillId="0" borderId="0" xfId="47" applyNumberFormat="1" applyFont="1" applyAlignment="1"/>
    <xf numFmtId="164" fontId="0" fillId="0" borderId="0" xfId="47" applyNumberFormat="1" applyFont="1" applyAlignment="1"/>
    <xf numFmtId="0" fontId="0" fillId="33" borderId="0" xfId="47" applyFont="1" applyFill="1" applyAlignment="1"/>
    <xf numFmtId="0" fontId="0" fillId="0" borderId="0" xfId="47" applyFont="1" applyAlignment="1">
      <alignment horizontal="center"/>
    </xf>
    <xf numFmtId="2" fontId="0" fillId="0" borderId="0" xfId="47" applyNumberFormat="1" applyFont="1" applyAlignment="1">
      <alignment horizontal="center"/>
    </xf>
    <xf numFmtId="0" fontId="1" fillId="34" borderId="0" xfId="47" applyFont="1" applyFill="1" applyAlignment="1">
      <alignment horizontal="center"/>
    </xf>
    <xf numFmtId="2" fontId="1" fillId="34" borderId="0" xfId="47" applyNumberFormat="1" applyFont="1" applyFill="1" applyAlignment="1">
      <alignment horizontal="center"/>
    </xf>
    <xf numFmtId="164" fontId="1" fillId="34" borderId="0" xfId="47" applyNumberFormat="1" applyFont="1" applyFill="1" applyAlignment="1">
      <alignment horizontal="center"/>
    </xf>
    <xf numFmtId="0" fontId="1" fillId="35" borderId="0" xfId="47" applyFont="1" applyFill="1" applyAlignment="1"/>
    <xf numFmtId="0" fontId="1" fillId="0" borderId="0" xfId="47" applyFont="1" applyFill="1" applyAlignment="1"/>
    <xf numFmtId="165" fontId="0" fillId="0" borderId="0" xfId="47" applyNumberFormat="1" applyFont="1" applyAlignment="1"/>
    <xf numFmtId="166" fontId="1" fillId="34" borderId="0" xfId="47" applyNumberFormat="1" applyFont="1" applyFill="1" applyAlignment="1">
      <alignment horizontal="center"/>
    </xf>
    <xf numFmtId="166" fontId="0" fillId="0" borderId="0" xfId="47" applyNumberFormat="1" applyFont="1" applyAlignment="1">
      <alignment horizontal="center"/>
    </xf>
    <xf numFmtId="0" fontId="0" fillId="0" borderId="0" xfId="47" quotePrefix="1" applyFont="1" applyAlignment="1">
      <alignment horizontal="center"/>
    </xf>
    <xf numFmtId="167" fontId="0" fillId="0" borderId="0" xfId="47" applyNumberFormat="1" applyFont="1" applyAlignment="1">
      <alignment horizontal="center"/>
    </xf>
    <xf numFmtId="0" fontId="0" fillId="0" borderId="0" xfId="0" applyFont="1" applyAlignment="1"/>
    <xf numFmtId="2" fontId="0" fillId="0" borderId="0" xfId="47" applyNumberFormat="1" applyFont="1" applyAlignment="1"/>
    <xf numFmtId="164" fontId="0" fillId="0" borderId="0" xfId="47" applyNumberFormat="1" applyFont="1" applyAlignment="1"/>
    <xf numFmtId="0" fontId="0" fillId="33" borderId="0" xfId="47" applyFont="1" applyFill="1" applyAlignment="1"/>
    <xf numFmtId="0" fontId="0" fillId="0" borderId="0" xfId="47" applyFont="1" applyAlignment="1">
      <alignment horizontal="center"/>
    </xf>
    <xf numFmtId="2" fontId="0" fillId="0" borderId="0" xfId="47" applyNumberFormat="1" applyFont="1" applyAlignment="1">
      <alignment horizontal="center"/>
    </xf>
    <xf numFmtId="0" fontId="1" fillId="0" borderId="0" xfId="47" applyFont="1" applyAlignment="1">
      <alignment horizontal="center"/>
    </xf>
    <xf numFmtId="0" fontId="1" fillId="34" borderId="0" xfId="47" applyFont="1" applyFill="1" applyAlignment="1">
      <alignment horizontal="center"/>
    </xf>
    <xf numFmtId="2" fontId="1" fillId="34" borderId="0" xfId="47" applyNumberFormat="1" applyFont="1" applyFill="1" applyAlignment="1">
      <alignment horizontal="center"/>
    </xf>
    <xf numFmtId="164" fontId="1" fillId="34" borderId="0" xfId="47" applyNumberFormat="1" applyFont="1" applyFill="1" applyAlignment="1">
      <alignment horizontal="center"/>
    </xf>
    <xf numFmtId="0" fontId="1" fillId="35" borderId="0" xfId="47" applyFont="1" applyFill="1" applyAlignment="1"/>
    <xf numFmtId="0" fontId="1" fillId="0" borderId="0" xfId="47" applyFont="1" applyFill="1" applyAlignment="1"/>
    <xf numFmtId="165" fontId="0" fillId="0" borderId="0" xfId="47" applyNumberFormat="1" applyFont="1" applyAlignment="1"/>
    <xf numFmtId="166" fontId="1" fillId="34" borderId="0" xfId="47" applyNumberFormat="1" applyFont="1" applyFill="1" applyAlignment="1">
      <alignment horizontal="center"/>
    </xf>
    <xf numFmtId="166" fontId="0" fillId="0" borderId="0" xfId="47" applyNumberFormat="1" applyFont="1" applyAlignment="1">
      <alignment horizontal="center"/>
    </xf>
    <xf numFmtId="0" fontId="0" fillId="0" borderId="0" xfId="47" quotePrefix="1" applyFont="1" applyAlignment="1">
      <alignment horizontal="center"/>
    </xf>
    <xf numFmtId="167" fontId="0" fillId="0" borderId="0" xfId="47" applyNumberFormat="1" applyFont="1" applyAlignment="1">
      <alignment horizontal="center"/>
    </xf>
    <xf numFmtId="0" fontId="0" fillId="0" borderId="0" xfId="0" applyFont="1" applyAlignment="1"/>
    <xf numFmtId="2" fontId="0" fillId="0" borderId="0" xfId="47" applyNumberFormat="1" applyFont="1" applyAlignment="1"/>
    <xf numFmtId="164" fontId="0" fillId="0" borderId="0" xfId="47" applyNumberFormat="1" applyFont="1" applyAlignment="1"/>
    <xf numFmtId="0" fontId="0" fillId="0" borderId="0" xfId="47" applyFont="1" applyAlignment="1">
      <alignment horizontal="center"/>
    </xf>
    <xf numFmtId="2" fontId="0" fillId="0" borderId="0" xfId="47" applyNumberFormat="1" applyFont="1" applyAlignment="1">
      <alignment horizontal="center"/>
    </xf>
    <xf numFmtId="164" fontId="0" fillId="0" borderId="0" xfId="47" applyNumberFormat="1" applyFont="1" applyAlignment="1">
      <alignment horizontal="center"/>
    </xf>
    <xf numFmtId="0" fontId="1" fillId="35" borderId="0" xfId="47" applyFont="1" applyFill="1" applyAlignment="1"/>
    <xf numFmtId="0" fontId="1" fillId="36" borderId="0" xfId="47" applyFont="1" applyFill="1" applyAlignment="1">
      <alignment horizontal="center"/>
    </xf>
    <xf numFmtId="164" fontId="1" fillId="36" borderId="0" xfId="47" applyNumberFormat="1" applyFont="1" applyFill="1" applyAlignment="1">
      <alignment horizontal="center"/>
    </xf>
    <xf numFmtId="0" fontId="0" fillId="37" borderId="10" xfId="47" applyFont="1" applyFill="1" applyBorder="1" applyAlignment="1"/>
    <xf numFmtId="0" fontId="0" fillId="0" borderId="10" xfId="47" applyFont="1" applyBorder="1" applyAlignment="1"/>
    <xf numFmtId="0" fontId="1" fillId="37" borderId="0" xfId="47" applyFont="1" applyFill="1" applyAlignment="1"/>
    <xf numFmtId="0" fontId="0" fillId="36" borderId="0" xfId="47" applyFont="1" applyFill="1" applyAlignment="1">
      <alignment horizontal="center"/>
    </xf>
    <xf numFmtId="0" fontId="0" fillId="37" borderId="0" xfId="47" applyFont="1" applyFill="1" applyAlignment="1">
      <alignment horizontal="center"/>
    </xf>
    <xf numFmtId="0" fontId="0" fillId="0" borderId="0" xfId="47" applyFont="1" applyAlignment="1"/>
    <xf numFmtId="2" fontId="0" fillId="0" borderId="0" xfId="47" applyNumberFormat="1" applyFont="1" applyAlignment="1">
      <alignment readingOrder="2"/>
    </xf>
    <xf numFmtId="2" fontId="0" fillId="37" borderId="0" xfId="47" applyNumberFormat="1" applyFont="1" applyFill="1" applyAlignment="1">
      <alignment horizontal="right" readingOrder="2"/>
    </xf>
    <xf numFmtId="0" fontId="0" fillId="37" borderId="10" xfId="47" applyFont="1" applyFill="1" applyBorder="1" applyAlignment="1">
      <alignment horizontal="left"/>
    </xf>
    <xf numFmtId="0" fontId="0" fillId="0" borderId="10" xfId="47" applyFont="1" applyFill="1" applyBorder="1" applyAlignment="1"/>
    <xf numFmtId="2" fontId="0" fillId="0" borderId="0" xfId="47" applyNumberFormat="1" applyFont="1" applyFill="1" applyBorder="1" applyAlignment="1"/>
    <xf numFmtId="2" fontId="1" fillId="0" borderId="0" xfId="47" applyNumberFormat="1" applyFont="1" applyAlignment="1"/>
    <xf numFmtId="2" fontId="18" fillId="0" borderId="0" xfId="47" applyNumberFormat="1" applyFont="1" applyAlignment="1"/>
    <xf numFmtId="0" fontId="0" fillId="0" borderId="0" xfId="47" applyFont="1" applyAlignment="1">
      <alignment horizontal="left"/>
    </xf>
  </cellXfs>
  <cellStyles count="4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erekening" xfId="25"/>
    <cellStyle name="Comma" xfId="30"/>
    <cellStyle name="Comma [0]" xfId="31"/>
    <cellStyle name="Controlecel" xfId="26"/>
    <cellStyle name="Currency" xfId="43"/>
    <cellStyle name="Currency [0]" xfId="44"/>
    <cellStyle name="Gekoppelde cel" xfId="27"/>
    <cellStyle name="Goed" xfId="28"/>
    <cellStyle name="Invoer" xfId="29"/>
    <cellStyle name="Kop 1" xfId="32"/>
    <cellStyle name="Kop 2" xfId="33"/>
    <cellStyle name="Kop 3" xfId="34"/>
    <cellStyle name="Kop 4" xfId="35"/>
    <cellStyle name="Neutraal" xfId="36"/>
    <cellStyle name="Normal" xfId="47"/>
    <cellStyle name="Notitie" xfId="37"/>
    <cellStyle name="Ongeldig" xfId="38"/>
    <cellStyle name="Percent" xfId="39"/>
    <cellStyle name="Standaard" xfId="0" builtinId="0"/>
    <cellStyle name="Titel" xfId="40"/>
    <cellStyle name="Totaal" xfId="41"/>
    <cellStyle name="Uitvoer" xfId="42"/>
    <cellStyle name="Verklarende tekst" xfId="45"/>
    <cellStyle name="Waarschuwingstekst" xfId="4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3"/>
  <sheetViews>
    <sheetView workbookViewId="0">
      <selection activeCell="D36" sqref="D36"/>
    </sheetView>
  </sheetViews>
  <sheetFormatPr defaultColWidth="8.88671875" defaultRowHeight="14.4"/>
  <cols>
    <col min="1" max="1" width="18.5546875" customWidth="1"/>
    <col min="2" max="2" width="18" customWidth="1"/>
    <col min="3" max="3" width="10.5546875" customWidth="1"/>
    <col min="4" max="4" width="19.88671875" customWidth="1"/>
    <col min="5" max="5" width="8.88671875" customWidth="1"/>
    <col min="6" max="6" width="12" style="2" customWidth="1"/>
    <col min="7" max="7" width="11.88671875" hidden="1" customWidth="1"/>
    <col min="8" max="8" width="12.44140625" style="2" customWidth="1"/>
    <col min="9" max="9" width="12.44140625" hidden="1" customWidth="1"/>
    <col min="10" max="10" width="21.88671875" customWidth="1"/>
    <col min="11" max="11" width="8.88671875" customWidth="1"/>
    <col min="12" max="12" width="13.44140625" style="1" bestFit="1" customWidth="1"/>
    <col min="13" max="13" width="13.44140625" style="1" hidden="1" customWidth="1"/>
    <col min="14" max="14" width="20.5546875" style="12" bestFit="1" customWidth="1"/>
    <col min="15" max="16" width="8.88671875" customWidth="1"/>
    <col min="17" max="17" width="0" hidden="1" customWidth="1"/>
    <col min="18" max="18" width="8.88671875" customWidth="1"/>
  </cols>
  <sheetData>
    <row r="1" spans="1:17">
      <c r="A1" s="9" t="s">
        <v>20</v>
      </c>
      <c r="B1" t="s">
        <v>23</v>
      </c>
    </row>
    <row r="2" spans="1:17">
      <c r="A2" s="9" t="s">
        <v>19</v>
      </c>
      <c r="B2" t="s">
        <v>91</v>
      </c>
      <c r="E2" s="9" t="s">
        <v>18</v>
      </c>
      <c r="F2" s="11" t="s">
        <v>80</v>
      </c>
    </row>
    <row r="3" spans="1:17">
      <c r="A3" s="10"/>
    </row>
    <row r="4" spans="1:17" ht="13.95" customHeight="1">
      <c r="A4" s="9" t="s">
        <v>21</v>
      </c>
      <c r="B4" t="s">
        <v>90</v>
      </c>
    </row>
    <row r="5" spans="1:17" ht="13.95" customHeight="1">
      <c r="A5" s="9" t="s">
        <v>17</v>
      </c>
      <c r="B5" t="s">
        <v>27</v>
      </c>
    </row>
    <row r="6" spans="1:17" ht="13.95" customHeight="1">
      <c r="A6" s="6" t="s">
        <v>16</v>
      </c>
      <c r="B6" s="6" t="s">
        <v>15</v>
      </c>
      <c r="C6" s="6" t="s">
        <v>14</v>
      </c>
      <c r="D6" s="6" t="s">
        <v>13</v>
      </c>
      <c r="E6" s="6" t="s">
        <v>12</v>
      </c>
      <c r="F6" s="8" t="s">
        <v>11</v>
      </c>
      <c r="G6" s="6"/>
      <c r="H6" s="8" t="s">
        <v>10</v>
      </c>
      <c r="I6" s="6"/>
      <c r="J6" s="6" t="s">
        <v>9</v>
      </c>
      <c r="K6" s="6" t="s">
        <v>8</v>
      </c>
      <c r="L6" s="7" t="s">
        <v>7</v>
      </c>
      <c r="M6" s="7"/>
      <c r="N6" s="13" t="s">
        <v>6</v>
      </c>
      <c r="O6" s="6" t="s">
        <v>5</v>
      </c>
    </row>
    <row r="7" spans="1:17" ht="13.95" customHeight="1">
      <c r="A7" s="4">
        <f>Q7+1</f>
        <v>1</v>
      </c>
      <c r="B7" s="4">
        <v>29</v>
      </c>
      <c r="C7" s="4" t="s">
        <v>28</v>
      </c>
      <c r="D7" t="s">
        <v>29</v>
      </c>
      <c r="E7" s="4" t="s">
        <v>30</v>
      </c>
      <c r="F7" s="16">
        <f>G7/1000/86400</f>
        <v>1.3066701388888888E-2</v>
      </c>
      <c r="G7" s="4">
        <v>1128963</v>
      </c>
      <c r="H7" s="16">
        <f>I7/1000/86400</f>
        <v>1.3066701388888888E-2</v>
      </c>
      <c r="I7">
        <v>1128963</v>
      </c>
      <c r="K7" s="4">
        <v>2</v>
      </c>
      <c r="L7" s="5">
        <f>M7/1000</f>
        <v>8</v>
      </c>
      <c r="M7" s="5">
        <v>8000</v>
      </c>
      <c r="N7" s="14">
        <v>25.510135650634766</v>
      </c>
      <c r="O7" s="1">
        <v>1000</v>
      </c>
      <c r="Q7" s="4">
        <v>0</v>
      </c>
    </row>
    <row r="8" spans="1:17" ht="13.95" customHeight="1">
      <c r="A8" s="9" t="s">
        <v>17</v>
      </c>
      <c r="B8" t="s">
        <v>31</v>
      </c>
    </row>
    <row r="9" spans="1:17" ht="13.95" customHeight="1">
      <c r="A9" s="6" t="s">
        <v>16</v>
      </c>
      <c r="B9" s="6" t="s">
        <v>15</v>
      </c>
      <c r="C9" s="6" t="s">
        <v>14</v>
      </c>
      <c r="D9" s="6" t="s">
        <v>13</v>
      </c>
      <c r="E9" s="6" t="s">
        <v>12</v>
      </c>
      <c r="F9" s="8" t="s">
        <v>11</v>
      </c>
      <c r="G9" s="6"/>
      <c r="H9" s="8" t="s">
        <v>10</v>
      </c>
      <c r="I9" s="6"/>
      <c r="J9" s="6" t="s">
        <v>9</v>
      </c>
      <c r="K9" s="6" t="s">
        <v>8</v>
      </c>
      <c r="L9" s="7" t="s">
        <v>7</v>
      </c>
      <c r="M9" s="7"/>
      <c r="N9" s="13" t="s">
        <v>6</v>
      </c>
      <c r="O9" s="6" t="s">
        <v>5</v>
      </c>
    </row>
    <row r="10" spans="1:17" ht="13.95" customHeight="1">
      <c r="A10" s="4">
        <f>Q10+1</f>
        <v>1</v>
      </c>
      <c r="B10" s="4">
        <v>31</v>
      </c>
      <c r="C10" s="4" t="s">
        <v>32</v>
      </c>
      <c r="D10" t="s">
        <v>34</v>
      </c>
      <c r="E10" s="4" t="s">
        <v>30</v>
      </c>
      <c r="F10" s="16">
        <f>G10/1000/86400</f>
        <v>2.3295752314814813E-2</v>
      </c>
      <c r="G10" s="4">
        <v>2012753</v>
      </c>
      <c r="H10" s="16">
        <f>I10/1000/86400</f>
        <v>2.3295752314814813E-2</v>
      </c>
      <c r="I10">
        <v>2012753</v>
      </c>
      <c r="K10" s="4">
        <v>7</v>
      </c>
      <c r="L10" s="5">
        <f>M10/1000</f>
        <v>28</v>
      </c>
      <c r="M10" s="5">
        <v>28000</v>
      </c>
      <c r="N10" s="14">
        <v>50.080661773681641</v>
      </c>
      <c r="O10" s="1">
        <v>1000</v>
      </c>
      <c r="Q10" s="4">
        <v>0</v>
      </c>
    </row>
    <row r="11" spans="1:17" ht="13.95" customHeight="1">
      <c r="A11" s="15" t="s">
        <v>22</v>
      </c>
      <c r="B11" s="4">
        <v>77</v>
      </c>
      <c r="C11" s="4" t="s">
        <v>32</v>
      </c>
      <c r="D11" t="s">
        <v>89</v>
      </c>
      <c r="E11" s="4" t="s">
        <v>86</v>
      </c>
      <c r="F11" s="16">
        <f>G11/1000/86400</f>
        <v>7.6856944444444446E-3</v>
      </c>
      <c r="G11" s="4">
        <v>664044</v>
      </c>
      <c r="H11" s="16">
        <f>I11/1000/86400</f>
        <v>0</v>
      </c>
      <c r="I11">
        <v>0</v>
      </c>
      <c r="J11" t="s">
        <v>54</v>
      </c>
      <c r="K11" s="4">
        <v>2</v>
      </c>
      <c r="L11" s="5">
        <f>M11/1000</f>
        <v>8</v>
      </c>
      <c r="M11" s="5">
        <v>8000</v>
      </c>
      <c r="N11" s="14">
        <v>43.370620727539063</v>
      </c>
      <c r="O11" s="1">
        <v>0</v>
      </c>
      <c r="Q11" s="4">
        <v>0</v>
      </c>
    </row>
    <row r="12" spans="1:17" ht="13.95" customHeight="1">
      <c r="A12" s="9" t="s">
        <v>17</v>
      </c>
      <c r="B12" t="s">
        <v>35</v>
      </c>
    </row>
    <row r="13" spans="1:17" ht="13.95" customHeight="1">
      <c r="A13" s="6" t="s">
        <v>16</v>
      </c>
      <c r="B13" s="6" t="s">
        <v>15</v>
      </c>
      <c r="C13" s="6" t="s">
        <v>14</v>
      </c>
      <c r="D13" s="6" t="s">
        <v>13</v>
      </c>
      <c r="E13" s="6" t="s">
        <v>12</v>
      </c>
      <c r="F13" s="8" t="s">
        <v>11</v>
      </c>
      <c r="G13" s="6"/>
      <c r="H13" s="8" t="s">
        <v>10</v>
      </c>
      <c r="I13" s="6"/>
      <c r="J13" s="6" t="s">
        <v>9</v>
      </c>
      <c r="K13" s="6" t="s">
        <v>8</v>
      </c>
      <c r="L13" s="7" t="s">
        <v>7</v>
      </c>
      <c r="M13" s="7"/>
      <c r="N13" s="13" t="s">
        <v>6</v>
      </c>
      <c r="O13" s="6" t="s">
        <v>5</v>
      </c>
    </row>
    <row r="14" spans="1:17" ht="13.95" customHeight="1">
      <c r="A14" s="4">
        <f>Q14+1</f>
        <v>1</v>
      </c>
      <c r="B14" s="4">
        <v>95</v>
      </c>
      <c r="C14" s="4" t="s">
        <v>36</v>
      </c>
      <c r="D14" t="s">
        <v>37</v>
      </c>
      <c r="E14" s="4" t="s">
        <v>30</v>
      </c>
      <c r="F14" s="16">
        <f>G14/1000/86400</f>
        <v>2.7329143518518517E-2</v>
      </c>
      <c r="G14" s="4">
        <v>2361238</v>
      </c>
      <c r="H14" s="16">
        <f>I14/1000/86400</f>
        <v>2.7329143518518517E-2</v>
      </c>
      <c r="I14">
        <v>2361238</v>
      </c>
      <c r="K14" s="4">
        <v>11</v>
      </c>
      <c r="L14" s="5">
        <f>M14/1000</f>
        <v>44</v>
      </c>
      <c r="M14" s="5">
        <v>44000</v>
      </c>
      <c r="N14" s="14">
        <v>67.083450317382813</v>
      </c>
      <c r="O14" s="1">
        <v>1000</v>
      </c>
      <c r="Q14" s="4">
        <v>0</v>
      </c>
    </row>
    <row r="15" spans="1:17" ht="13.95" customHeight="1">
      <c r="A15" s="9" t="s">
        <v>21</v>
      </c>
      <c r="B15" t="s">
        <v>88</v>
      </c>
    </row>
    <row r="16" spans="1:17" ht="13.95" customHeight="1">
      <c r="A16" s="9" t="s">
        <v>17</v>
      </c>
      <c r="B16" t="s">
        <v>38</v>
      </c>
    </row>
    <row r="17" spans="1:17" ht="13.95" customHeight="1">
      <c r="A17" s="6" t="s">
        <v>16</v>
      </c>
      <c r="B17" s="6" t="s">
        <v>15</v>
      </c>
      <c r="C17" s="6" t="s">
        <v>14</v>
      </c>
      <c r="D17" s="6" t="s">
        <v>13</v>
      </c>
      <c r="E17" s="6" t="s">
        <v>12</v>
      </c>
      <c r="F17" s="8" t="s">
        <v>11</v>
      </c>
      <c r="G17" s="6"/>
      <c r="H17" s="8" t="s">
        <v>10</v>
      </c>
      <c r="I17" s="6"/>
      <c r="J17" s="6" t="s">
        <v>9</v>
      </c>
      <c r="K17" s="6" t="s">
        <v>8</v>
      </c>
      <c r="L17" s="7" t="s">
        <v>7</v>
      </c>
      <c r="M17" s="7"/>
      <c r="N17" s="13" t="s">
        <v>6</v>
      </c>
      <c r="O17" s="6" t="s">
        <v>5</v>
      </c>
    </row>
    <row r="18" spans="1:17" ht="13.95" customHeight="1">
      <c r="A18" s="4">
        <f>Q18+1</f>
        <v>1</v>
      </c>
      <c r="B18" s="4">
        <v>444</v>
      </c>
      <c r="C18" s="4" t="s">
        <v>39</v>
      </c>
      <c r="D18" t="s">
        <v>87</v>
      </c>
      <c r="E18" s="4" t="s">
        <v>86</v>
      </c>
      <c r="F18" s="16">
        <f>G18/1000/86400</f>
        <v>2.6936574074074075E-2</v>
      </c>
      <c r="G18" s="4">
        <v>2327320</v>
      </c>
      <c r="H18" s="16">
        <f>I18/1000/86400</f>
        <v>2.5140798611111112E-2</v>
      </c>
      <c r="I18">
        <v>2172165</v>
      </c>
      <c r="K18" s="4">
        <v>15</v>
      </c>
      <c r="L18" s="5">
        <f>M18/1000</f>
        <v>60</v>
      </c>
      <c r="M18" s="5">
        <v>60000</v>
      </c>
      <c r="N18" s="14">
        <v>92.810615539550781</v>
      </c>
      <c r="O18" s="1">
        <v>0</v>
      </c>
      <c r="Q18" s="4">
        <v>0</v>
      </c>
    </row>
    <row r="19" spans="1:17" ht="13.95" customHeight="1">
      <c r="A19" s="4">
        <f>Q19+1</f>
        <v>2</v>
      </c>
      <c r="B19" s="4">
        <v>56</v>
      </c>
      <c r="C19" s="4" t="s">
        <v>39</v>
      </c>
      <c r="D19" t="s">
        <v>40</v>
      </c>
      <c r="E19" s="4" t="s">
        <v>30</v>
      </c>
      <c r="F19" s="16">
        <f>G19/1000/86400</f>
        <v>3.0569513888888889E-2</v>
      </c>
      <c r="G19" s="4">
        <v>2641206</v>
      </c>
      <c r="H19" s="16">
        <f>I19/1000/86400</f>
        <v>3.0569513888888889E-2</v>
      </c>
      <c r="I19">
        <v>2641206</v>
      </c>
      <c r="K19" s="4">
        <v>14</v>
      </c>
      <c r="L19" s="5">
        <f>M19/1000</f>
        <v>56</v>
      </c>
      <c r="M19" s="5">
        <v>56000</v>
      </c>
      <c r="N19" s="14">
        <v>76.328765869140625</v>
      </c>
      <c r="O19" s="1">
        <v>1000</v>
      </c>
      <c r="Q19" s="4">
        <v>1</v>
      </c>
    </row>
    <row r="20" spans="1:17" ht="13.95" customHeight="1">
      <c r="A20" s="4">
        <f>Q20+1</f>
        <v>3</v>
      </c>
      <c r="B20" s="4">
        <v>98</v>
      </c>
      <c r="C20" s="4" t="s">
        <v>39</v>
      </c>
      <c r="D20" t="s">
        <v>41</v>
      </c>
      <c r="E20" s="4" t="s">
        <v>30</v>
      </c>
      <c r="F20" s="16">
        <f>G20/1000/86400</f>
        <v>2.7802835648148148E-2</v>
      </c>
      <c r="G20" s="4">
        <v>2402165</v>
      </c>
      <c r="H20" s="16">
        <f>I20/1000/86400</f>
        <v>3.2436631944444447E-2</v>
      </c>
      <c r="I20">
        <v>2802525</v>
      </c>
      <c r="K20" s="4">
        <v>12</v>
      </c>
      <c r="L20" s="5">
        <f>M20/1000</f>
        <v>48</v>
      </c>
      <c r="M20" s="5">
        <v>48000</v>
      </c>
      <c r="N20" s="14">
        <v>71.935111999511719</v>
      </c>
      <c r="O20" s="1">
        <v>942.42999267578125</v>
      </c>
      <c r="Q20" s="4">
        <v>2</v>
      </c>
    </row>
    <row r="21" spans="1:17" ht="13.95" customHeight="1">
      <c r="A21" s="9" t="s">
        <v>21</v>
      </c>
      <c r="B21" t="s">
        <v>42</v>
      </c>
    </row>
    <row r="22" spans="1:17" ht="13.95" customHeight="1">
      <c r="A22" s="9" t="s">
        <v>17</v>
      </c>
      <c r="B22" t="s">
        <v>43</v>
      </c>
    </row>
    <row r="23" spans="1:17" ht="13.95" customHeight="1">
      <c r="A23" s="6" t="s">
        <v>16</v>
      </c>
      <c r="B23" s="6" t="s">
        <v>15</v>
      </c>
      <c r="C23" s="6" t="s">
        <v>14</v>
      </c>
      <c r="D23" s="6" t="s">
        <v>13</v>
      </c>
      <c r="E23" s="6" t="s">
        <v>12</v>
      </c>
      <c r="F23" s="8" t="s">
        <v>11</v>
      </c>
      <c r="G23" s="6"/>
      <c r="H23" s="8" t="s">
        <v>10</v>
      </c>
      <c r="I23" s="6"/>
      <c r="J23" s="6" t="s">
        <v>9</v>
      </c>
      <c r="K23" s="6" t="s">
        <v>8</v>
      </c>
      <c r="L23" s="7" t="s">
        <v>7</v>
      </c>
      <c r="M23" s="7"/>
      <c r="N23" s="13" t="s">
        <v>6</v>
      </c>
      <c r="O23" s="6" t="s">
        <v>5</v>
      </c>
    </row>
    <row r="24" spans="1:17" ht="13.95" customHeight="1">
      <c r="A24" s="4">
        <f>Q24+1</f>
        <v>1</v>
      </c>
      <c r="B24" s="4">
        <v>2</v>
      </c>
      <c r="C24" s="4" t="s">
        <v>44</v>
      </c>
      <c r="D24" t="s">
        <v>45</v>
      </c>
      <c r="E24" s="4" t="s">
        <v>46</v>
      </c>
      <c r="F24" s="16">
        <f>G24/1000/86400</f>
        <v>8.7636574074074075E-3</v>
      </c>
      <c r="G24" s="4">
        <v>757180</v>
      </c>
      <c r="H24" s="16">
        <f>I24/1000/86400</f>
        <v>8.7636574074074075E-3</v>
      </c>
      <c r="I24">
        <v>757180</v>
      </c>
      <c r="K24" s="4">
        <v>4</v>
      </c>
      <c r="L24" s="5">
        <f>M24/1000</f>
        <v>16</v>
      </c>
      <c r="M24" s="5">
        <v>16000</v>
      </c>
      <c r="N24" s="14">
        <v>76.071739196777344</v>
      </c>
      <c r="O24" s="1">
        <v>0</v>
      </c>
      <c r="Q24" s="4">
        <v>0</v>
      </c>
    </row>
    <row r="25" spans="1:17" ht="13.95" customHeight="1">
      <c r="A25" s="9" t="s">
        <v>17</v>
      </c>
      <c r="B25" t="s">
        <v>47</v>
      </c>
    </row>
    <row r="26" spans="1:17" ht="13.95" customHeight="1">
      <c r="A26" s="6" t="s">
        <v>16</v>
      </c>
      <c r="B26" s="6" t="s">
        <v>15</v>
      </c>
      <c r="C26" s="6" t="s">
        <v>14</v>
      </c>
      <c r="D26" s="6" t="s">
        <v>13</v>
      </c>
      <c r="E26" s="6" t="s">
        <v>12</v>
      </c>
      <c r="F26" s="8" t="s">
        <v>11</v>
      </c>
      <c r="G26" s="6"/>
      <c r="H26" s="8" t="s">
        <v>10</v>
      </c>
      <c r="I26" s="6"/>
      <c r="J26" s="6" t="s">
        <v>9</v>
      </c>
      <c r="K26" s="6" t="s">
        <v>8</v>
      </c>
      <c r="L26" s="7" t="s">
        <v>7</v>
      </c>
      <c r="M26" s="7"/>
      <c r="N26" s="13" t="s">
        <v>6</v>
      </c>
      <c r="O26" s="6" t="s">
        <v>5</v>
      </c>
    </row>
    <row r="27" spans="1:17" ht="13.95" customHeight="1">
      <c r="A27" s="4">
        <f>Q27+1</f>
        <v>1</v>
      </c>
      <c r="B27" s="4">
        <v>56</v>
      </c>
      <c r="C27" s="4" t="s">
        <v>48</v>
      </c>
      <c r="D27" t="s">
        <v>49</v>
      </c>
      <c r="E27" s="4" t="s">
        <v>30</v>
      </c>
      <c r="F27" s="16">
        <f>G27/1000/86400</f>
        <v>2.7067314814814815E-2</v>
      </c>
      <c r="G27" s="4">
        <v>2338616</v>
      </c>
      <c r="H27" s="16">
        <f>I27/1000/86400</f>
        <v>2.7067314814814815E-2</v>
      </c>
      <c r="I27">
        <v>2338616</v>
      </c>
      <c r="K27" s="4">
        <v>12</v>
      </c>
      <c r="L27" s="5">
        <f>M27/1000</f>
        <v>48</v>
      </c>
      <c r="M27" s="5">
        <v>48000</v>
      </c>
      <c r="N27" s="14">
        <v>73.889854431152344</v>
      </c>
      <c r="O27" s="1">
        <v>1000</v>
      </c>
      <c r="Q27" s="4">
        <v>0</v>
      </c>
    </row>
    <row r="28" spans="1:17" ht="13.95" customHeight="1">
      <c r="A28" s="4">
        <f>Q28+1</f>
        <v>2</v>
      </c>
      <c r="B28" s="4">
        <v>98</v>
      </c>
      <c r="C28" s="4" t="s">
        <v>48</v>
      </c>
      <c r="D28" t="s">
        <v>55</v>
      </c>
      <c r="E28" s="4" t="s">
        <v>30</v>
      </c>
      <c r="F28" s="16">
        <f>G28/1000/86400</f>
        <v>2.8943437500000002E-2</v>
      </c>
      <c r="G28" s="4">
        <v>2500713</v>
      </c>
      <c r="H28" s="16">
        <f>I28/1000/86400</f>
        <v>2.8943437500000002E-2</v>
      </c>
      <c r="I28">
        <v>2500713</v>
      </c>
      <c r="K28" s="4">
        <v>12</v>
      </c>
      <c r="L28" s="5">
        <f>M28/1000</f>
        <v>48</v>
      </c>
      <c r="M28" s="5">
        <v>48000</v>
      </c>
      <c r="N28" s="14">
        <v>69.100296020507812</v>
      </c>
      <c r="O28" s="1">
        <v>935.16998291015625</v>
      </c>
      <c r="Q28" s="4">
        <v>1</v>
      </c>
    </row>
    <row r="29" spans="1:17" ht="13.95" customHeight="1">
      <c r="A29" s="4">
        <f>Q29+1</f>
        <v>3</v>
      </c>
      <c r="B29" s="4">
        <v>24</v>
      </c>
      <c r="C29" s="4" t="s">
        <v>48</v>
      </c>
      <c r="D29" t="s">
        <v>51</v>
      </c>
      <c r="E29" s="4" t="s">
        <v>30</v>
      </c>
      <c r="F29" s="16">
        <f>G29/1000/86400</f>
        <v>2.8206620370370371E-2</v>
      </c>
      <c r="G29" s="4">
        <v>2437052</v>
      </c>
      <c r="H29" s="16">
        <f>I29/1000/86400</f>
        <v>3.0770856481481479E-2</v>
      </c>
      <c r="I29">
        <v>2658602</v>
      </c>
      <c r="K29" s="4">
        <v>11</v>
      </c>
      <c r="L29" s="5">
        <f>M29/1000</f>
        <v>44</v>
      </c>
      <c r="M29" s="5">
        <v>44000</v>
      </c>
      <c r="N29" s="14">
        <v>64.996559143066406</v>
      </c>
      <c r="O29" s="1">
        <v>879.6400146484375</v>
      </c>
      <c r="Q29" s="4">
        <v>2</v>
      </c>
    </row>
    <row r="30" spans="1:17" ht="13.95" customHeight="1">
      <c r="A30" s="4">
        <f>Q30+1</f>
        <v>4</v>
      </c>
      <c r="B30" s="4">
        <v>95</v>
      </c>
      <c r="C30" s="4" t="s">
        <v>48</v>
      </c>
      <c r="D30" t="s">
        <v>52</v>
      </c>
      <c r="E30" s="4" t="s">
        <v>30</v>
      </c>
      <c r="F30" s="16">
        <f>G30/1000/86400</f>
        <v>2.7652129629629627E-2</v>
      </c>
      <c r="G30" s="4">
        <v>2389144</v>
      </c>
      <c r="H30" s="16">
        <f>I30/1000/86400</f>
        <v>3.6869502314814818E-2</v>
      </c>
      <c r="I30">
        <v>3185525</v>
      </c>
      <c r="K30" s="4">
        <v>9</v>
      </c>
      <c r="L30" s="5">
        <f>M30/1000</f>
        <v>36</v>
      </c>
      <c r="M30" s="5">
        <v>36000</v>
      </c>
      <c r="N30" s="14">
        <v>54.245368957519531</v>
      </c>
      <c r="O30" s="1">
        <v>734.1300048828125</v>
      </c>
      <c r="Q30" s="4">
        <v>3</v>
      </c>
    </row>
    <row r="31" spans="1:17" ht="13.95" customHeight="1">
      <c r="A31" s="4">
        <f>Q31+1</f>
        <v>5</v>
      </c>
      <c r="B31" s="4">
        <v>48</v>
      </c>
      <c r="C31" s="4" t="s">
        <v>48</v>
      </c>
      <c r="D31" t="s">
        <v>50</v>
      </c>
      <c r="E31" s="4" t="s">
        <v>30</v>
      </c>
      <c r="F31" s="16">
        <f>G31/1000/86400</f>
        <v>2.8137083333333333E-2</v>
      </c>
      <c r="G31" s="4">
        <v>2431044</v>
      </c>
      <c r="H31" s="16">
        <f>I31/1000/86400</f>
        <v>5.6274166666666667E-2</v>
      </c>
      <c r="I31">
        <v>4862088</v>
      </c>
      <c r="K31" s="4">
        <v>6</v>
      </c>
      <c r="L31" s="5">
        <f>M31/1000</f>
        <v>24</v>
      </c>
      <c r="M31" s="5">
        <v>24000</v>
      </c>
      <c r="N31" s="14">
        <v>35.540287017822266</v>
      </c>
      <c r="O31" s="1">
        <v>480.989990234375</v>
      </c>
      <c r="Q31" s="4">
        <v>4</v>
      </c>
    </row>
    <row r="32" spans="1:17" ht="13.95" customHeight="1">
      <c r="A32" s="9" t="s">
        <v>17</v>
      </c>
      <c r="B32" t="s">
        <v>56</v>
      </c>
    </row>
    <row r="33" spans="1:17" ht="13.95" customHeight="1">
      <c r="A33" s="6" t="s">
        <v>16</v>
      </c>
      <c r="B33" s="6" t="s">
        <v>15</v>
      </c>
      <c r="C33" s="6" t="s">
        <v>14</v>
      </c>
      <c r="D33" s="6" t="s">
        <v>13</v>
      </c>
      <c r="E33" s="6" t="s">
        <v>12</v>
      </c>
      <c r="F33" s="8" t="s">
        <v>11</v>
      </c>
      <c r="G33" s="6"/>
      <c r="H33" s="8" t="s">
        <v>10</v>
      </c>
      <c r="I33" s="6"/>
      <c r="J33" s="6" t="s">
        <v>9</v>
      </c>
      <c r="K33" s="6" t="s">
        <v>8</v>
      </c>
      <c r="L33" s="7" t="s">
        <v>7</v>
      </c>
      <c r="M33" s="7"/>
      <c r="N33" s="13" t="s">
        <v>6</v>
      </c>
      <c r="O33" s="6" t="s">
        <v>5</v>
      </c>
    </row>
    <row r="34" spans="1:17" ht="13.95" customHeight="1">
      <c r="A34" s="4">
        <f>Q34+1</f>
        <v>1</v>
      </c>
      <c r="B34" s="4">
        <v>93</v>
      </c>
      <c r="C34" s="4" t="s">
        <v>57</v>
      </c>
      <c r="D34" t="s">
        <v>58</v>
      </c>
      <c r="E34" s="4" t="s">
        <v>30</v>
      </c>
      <c r="F34" s="16">
        <f>G34/1000/86400</f>
        <v>2.9023425925925925E-2</v>
      </c>
      <c r="G34" s="4">
        <v>2507624</v>
      </c>
      <c r="H34" s="16">
        <f>I34/1000/86400</f>
        <v>2.9023425925925925E-2</v>
      </c>
      <c r="I34">
        <v>2507624</v>
      </c>
      <c r="K34" s="4">
        <v>10</v>
      </c>
      <c r="L34" s="5">
        <f>M34/1000</f>
        <v>40</v>
      </c>
      <c r="M34" s="5">
        <v>40000</v>
      </c>
      <c r="N34" s="14">
        <v>57.424877166748047</v>
      </c>
      <c r="O34" s="1">
        <v>1000</v>
      </c>
      <c r="Q34" s="4">
        <v>0</v>
      </c>
    </row>
    <row r="35" spans="1:17" ht="13.95" customHeight="1">
      <c r="A35" s="4">
        <f>Q35+1</f>
        <v>2</v>
      </c>
      <c r="B35" s="4">
        <v>780</v>
      </c>
      <c r="C35" s="4" t="s">
        <v>57</v>
      </c>
      <c r="D35" t="s">
        <v>59</v>
      </c>
      <c r="E35" s="4" t="s">
        <v>30</v>
      </c>
      <c r="F35" s="16">
        <f>G35/1000/86400</f>
        <v>2.9701770833333335E-2</v>
      </c>
      <c r="G35" s="4">
        <v>2566233</v>
      </c>
      <c r="H35" s="16">
        <f>I35/1000/86400</f>
        <v>3.3001967592592593E-2</v>
      </c>
      <c r="I35">
        <v>2851370</v>
      </c>
      <c r="K35" s="4">
        <v>9</v>
      </c>
      <c r="L35" s="5">
        <f>M35/1000</f>
        <v>36</v>
      </c>
      <c r="M35" s="5">
        <v>36000</v>
      </c>
      <c r="N35" s="14">
        <v>50.502040863037109</v>
      </c>
      <c r="O35" s="1">
        <v>879.44000244140625</v>
      </c>
      <c r="Q35" s="4">
        <v>1</v>
      </c>
    </row>
    <row r="36" spans="1:17" ht="13.95" customHeight="1">
      <c r="A36" s="4">
        <f>Q36+1</f>
        <v>3</v>
      </c>
      <c r="B36" s="4">
        <v>60</v>
      </c>
      <c r="C36" s="4" t="s">
        <v>57</v>
      </c>
      <c r="D36" t="s">
        <v>85</v>
      </c>
      <c r="E36" s="4" t="s">
        <v>30</v>
      </c>
      <c r="F36" s="16">
        <f>G36/1000/86400</f>
        <v>2.7887499999999999E-2</v>
      </c>
      <c r="G36" s="4">
        <v>2409480</v>
      </c>
      <c r="H36" s="16">
        <f>I36/1000/86400</f>
        <v>5.5774999999999998E-2</v>
      </c>
      <c r="I36">
        <v>4818960</v>
      </c>
      <c r="K36" s="4">
        <v>5</v>
      </c>
      <c r="L36" s="5">
        <f>M36/1000</f>
        <v>20</v>
      </c>
      <c r="M36" s="5">
        <v>20000</v>
      </c>
      <c r="N36" s="14">
        <v>29.881965637207031</v>
      </c>
      <c r="O36" s="1">
        <v>520.3599853515625</v>
      </c>
      <c r="Q36" s="4">
        <v>2</v>
      </c>
    </row>
    <row r="37" spans="1:17" ht="13.95" customHeight="1">
      <c r="A37" s="9" t="s">
        <v>21</v>
      </c>
      <c r="B37" t="s">
        <v>60</v>
      </c>
    </row>
    <row r="38" spans="1:17" ht="13.95" customHeight="1">
      <c r="A38" s="9" t="s">
        <v>17</v>
      </c>
      <c r="B38" t="s">
        <v>61</v>
      </c>
    </row>
    <row r="39" spans="1:17" ht="13.95" customHeight="1">
      <c r="A39" s="6" t="s">
        <v>16</v>
      </c>
      <c r="B39" s="6" t="s">
        <v>15</v>
      </c>
      <c r="C39" s="6" t="s">
        <v>14</v>
      </c>
      <c r="D39" s="6" t="s">
        <v>13</v>
      </c>
      <c r="E39" s="6" t="s">
        <v>12</v>
      </c>
      <c r="F39" s="8" t="s">
        <v>11</v>
      </c>
      <c r="G39" s="6"/>
      <c r="H39" s="8" t="s">
        <v>10</v>
      </c>
      <c r="I39" s="6"/>
      <c r="J39" s="6" t="s">
        <v>9</v>
      </c>
      <c r="K39" s="6" t="s">
        <v>8</v>
      </c>
      <c r="L39" s="7" t="s">
        <v>7</v>
      </c>
      <c r="M39" s="7"/>
      <c r="N39" s="13" t="s">
        <v>6</v>
      </c>
      <c r="O39" s="6" t="s">
        <v>5</v>
      </c>
    </row>
    <row r="40" spans="1:17" ht="13.95" customHeight="1">
      <c r="A40" s="4">
        <f>Q40+1</f>
        <v>1</v>
      </c>
      <c r="B40" s="4">
        <v>11</v>
      </c>
      <c r="C40" s="4" t="s">
        <v>62</v>
      </c>
      <c r="D40" t="s">
        <v>63</v>
      </c>
      <c r="E40" s="4" t="s">
        <v>30</v>
      </c>
      <c r="F40" s="16">
        <f>G40/1000/86400</f>
        <v>2.9503946759259259E-2</v>
      </c>
      <c r="G40" s="4">
        <v>2549141</v>
      </c>
      <c r="H40" s="16">
        <f>I40/1000/86400</f>
        <v>2.9503946759259259E-2</v>
      </c>
      <c r="I40">
        <v>2549141</v>
      </c>
      <c r="K40" s="4">
        <v>16</v>
      </c>
      <c r="L40" s="5">
        <f>M40/1000</f>
        <v>64</v>
      </c>
      <c r="M40" s="5">
        <v>64000</v>
      </c>
      <c r="N40" s="14">
        <v>90.383384704589844</v>
      </c>
      <c r="O40" s="1">
        <v>1000</v>
      </c>
      <c r="Q40" s="4">
        <v>0</v>
      </c>
    </row>
    <row r="41" spans="1:17" ht="13.95" customHeight="1">
      <c r="A41" s="4">
        <f>Q41+1</f>
        <v>2</v>
      </c>
      <c r="B41" s="4">
        <v>10</v>
      </c>
      <c r="C41" s="4" t="s">
        <v>62</v>
      </c>
      <c r="D41" t="s">
        <v>64</v>
      </c>
      <c r="E41" s="4" t="s">
        <v>30</v>
      </c>
      <c r="F41" s="16">
        <f>G41/1000/86400</f>
        <v>2.9679942129629631E-2</v>
      </c>
      <c r="G41" s="4">
        <v>2564347</v>
      </c>
      <c r="H41" s="16">
        <f>I41/1000/86400</f>
        <v>2.9679942129629631E-2</v>
      </c>
      <c r="I41">
        <v>2564347</v>
      </c>
      <c r="K41" s="4">
        <v>16</v>
      </c>
      <c r="L41" s="5">
        <f>M41/1000</f>
        <v>64</v>
      </c>
      <c r="M41" s="5">
        <v>64000</v>
      </c>
      <c r="N41" s="14">
        <v>89.847434997558594</v>
      </c>
      <c r="O41" s="1">
        <v>994.07000732421875</v>
      </c>
      <c r="Q41" s="4">
        <v>1</v>
      </c>
    </row>
    <row r="42" spans="1:17" ht="13.95" customHeight="1">
      <c r="A42" s="4">
        <f>Q42+1</f>
        <v>3</v>
      </c>
      <c r="B42" s="4">
        <v>30</v>
      </c>
      <c r="C42" s="4" t="s">
        <v>62</v>
      </c>
      <c r="D42" t="s">
        <v>65</v>
      </c>
      <c r="E42" s="4" t="s">
        <v>30</v>
      </c>
      <c r="F42" s="16">
        <f>G42/1000/86400</f>
        <v>3.1213321759259262E-2</v>
      </c>
      <c r="G42" s="4">
        <v>2696831</v>
      </c>
      <c r="H42" s="16">
        <f>I42/1000/86400</f>
        <v>3.1213321759259262E-2</v>
      </c>
      <c r="I42">
        <v>2696831</v>
      </c>
      <c r="K42" s="4">
        <v>16</v>
      </c>
      <c r="L42" s="5">
        <f>M42/1000</f>
        <v>64</v>
      </c>
      <c r="M42" s="5">
        <v>64000</v>
      </c>
      <c r="N42" s="14">
        <v>85.433609008789063</v>
      </c>
      <c r="O42" s="1">
        <v>945.22998046875</v>
      </c>
      <c r="Q42" s="4">
        <v>2</v>
      </c>
    </row>
    <row r="43" spans="1:17" ht="13.95" customHeight="1">
      <c r="A43" s="9" t="s">
        <v>17</v>
      </c>
      <c r="B43" t="s">
        <v>66</v>
      </c>
    </row>
    <row r="44" spans="1:17" ht="13.95" customHeight="1">
      <c r="A44" s="6" t="s">
        <v>16</v>
      </c>
      <c r="B44" s="6" t="s">
        <v>15</v>
      </c>
      <c r="C44" s="6" t="s">
        <v>14</v>
      </c>
      <c r="D44" s="6" t="s">
        <v>13</v>
      </c>
      <c r="E44" s="6" t="s">
        <v>12</v>
      </c>
      <c r="F44" s="8" t="s">
        <v>11</v>
      </c>
      <c r="G44" s="6"/>
      <c r="H44" s="8" t="s">
        <v>10</v>
      </c>
      <c r="I44" s="6"/>
      <c r="J44" s="6" t="s">
        <v>9</v>
      </c>
      <c r="K44" s="6" t="s">
        <v>8</v>
      </c>
      <c r="L44" s="7" t="s">
        <v>7</v>
      </c>
      <c r="M44" s="7"/>
      <c r="N44" s="13" t="s">
        <v>6</v>
      </c>
      <c r="O44" s="6" t="s">
        <v>5</v>
      </c>
    </row>
    <row r="45" spans="1:17" ht="13.95" customHeight="1">
      <c r="A45" s="4">
        <f>Q45+1</f>
        <v>1</v>
      </c>
      <c r="B45" s="4">
        <v>31</v>
      </c>
      <c r="C45" s="4" t="s">
        <v>67</v>
      </c>
      <c r="D45" t="s">
        <v>68</v>
      </c>
      <c r="E45" s="4" t="s">
        <v>30</v>
      </c>
      <c r="F45" s="16">
        <f>G45/1000/86400</f>
        <v>2.9503761574074073E-2</v>
      </c>
      <c r="G45" s="4">
        <v>2549125</v>
      </c>
      <c r="H45" s="16">
        <f>I45/1000/86400</f>
        <v>2.9503761574074073E-2</v>
      </c>
      <c r="I45">
        <v>2549125</v>
      </c>
      <c r="K45" s="4">
        <v>15</v>
      </c>
      <c r="L45" s="5">
        <f>M45/1000</f>
        <v>60</v>
      </c>
      <c r="M45" s="5">
        <v>60000</v>
      </c>
      <c r="N45" s="14">
        <v>84.734954833984375</v>
      </c>
      <c r="O45" s="1">
        <v>1000</v>
      </c>
      <c r="Q45" s="4">
        <v>0</v>
      </c>
    </row>
    <row r="46" spans="1:17" ht="13.95" customHeight="1">
      <c r="A46" s="4">
        <f>Q46+1</f>
        <v>2</v>
      </c>
      <c r="B46" s="4">
        <v>95</v>
      </c>
      <c r="C46" s="4" t="s">
        <v>67</v>
      </c>
      <c r="D46" t="s">
        <v>69</v>
      </c>
      <c r="E46" s="4" t="s">
        <v>30</v>
      </c>
      <c r="F46" s="16">
        <f>G46/1000/86400</f>
        <v>3.0153715277777778E-2</v>
      </c>
      <c r="G46" s="4">
        <v>2605281</v>
      </c>
      <c r="H46" s="16">
        <f>I46/1000/86400</f>
        <v>3.0153715277777778E-2</v>
      </c>
      <c r="I46">
        <v>2605281</v>
      </c>
      <c r="K46" s="4">
        <v>15</v>
      </c>
      <c r="L46" s="5">
        <f>M46/1000</f>
        <v>60</v>
      </c>
      <c r="M46" s="5">
        <v>60000</v>
      </c>
      <c r="N46" s="14">
        <v>82.908523559570313</v>
      </c>
      <c r="O46" s="1">
        <v>978.44000244140625</v>
      </c>
      <c r="Q46" s="4">
        <v>1</v>
      </c>
    </row>
    <row r="47" spans="1:17" ht="13.95" customHeight="1">
      <c r="A47" s="4">
        <f>Q47+1</f>
        <v>3</v>
      </c>
      <c r="B47" s="4">
        <v>60</v>
      </c>
      <c r="C47" s="4" t="s">
        <v>67</v>
      </c>
      <c r="D47" t="s">
        <v>70</v>
      </c>
      <c r="E47" s="4" t="s">
        <v>30</v>
      </c>
      <c r="F47" s="16">
        <f>G47/1000/86400</f>
        <v>3.0097696759259256E-2</v>
      </c>
      <c r="G47" s="4">
        <v>2600441</v>
      </c>
      <c r="H47" s="16">
        <f>I47/1000/86400</f>
        <v>3.2247523148148147E-2</v>
      </c>
      <c r="I47">
        <v>2786186</v>
      </c>
      <c r="K47" s="4">
        <v>14</v>
      </c>
      <c r="L47" s="5">
        <f>M47/1000</f>
        <v>56</v>
      </c>
      <c r="M47" s="5">
        <v>56000</v>
      </c>
      <c r="N47" s="14">
        <v>77.525314331054688</v>
      </c>
      <c r="O47" s="1">
        <v>914.90997314453125</v>
      </c>
      <c r="Q47" s="4">
        <v>2</v>
      </c>
    </row>
    <row r="48" spans="1:17" ht="13.95" customHeight="1">
      <c r="A48" s="9" t="s">
        <v>17</v>
      </c>
      <c r="B48" t="s">
        <v>71</v>
      </c>
    </row>
    <row r="49" spans="1:17" ht="13.95" customHeight="1">
      <c r="A49" s="6" t="s">
        <v>16</v>
      </c>
      <c r="B49" s="6" t="s">
        <v>15</v>
      </c>
      <c r="C49" s="6" t="s">
        <v>14</v>
      </c>
      <c r="D49" s="6" t="s">
        <v>13</v>
      </c>
      <c r="E49" s="6" t="s">
        <v>12</v>
      </c>
      <c r="F49" s="8" t="s">
        <v>11</v>
      </c>
      <c r="G49" s="6"/>
      <c r="H49" s="8" t="s">
        <v>10</v>
      </c>
      <c r="I49" s="6"/>
      <c r="J49" s="6" t="s">
        <v>9</v>
      </c>
      <c r="K49" s="6" t="s">
        <v>8</v>
      </c>
      <c r="L49" s="7" t="s">
        <v>7</v>
      </c>
      <c r="M49" s="7"/>
      <c r="N49" s="13" t="s">
        <v>6</v>
      </c>
      <c r="O49" s="6" t="s">
        <v>5</v>
      </c>
    </row>
    <row r="50" spans="1:17" ht="13.95" customHeight="1">
      <c r="A50" s="4">
        <f>Q50+1</f>
        <v>1</v>
      </c>
      <c r="B50" s="4">
        <v>25</v>
      </c>
      <c r="C50" s="4" t="s">
        <v>72</v>
      </c>
      <c r="D50" t="s">
        <v>73</v>
      </c>
      <c r="E50" s="4" t="s">
        <v>30</v>
      </c>
      <c r="F50" s="16">
        <f>G50/1000/86400</f>
        <v>2.9461631944444445E-2</v>
      </c>
      <c r="G50" s="4">
        <v>2545485</v>
      </c>
      <c r="H50" s="16">
        <f>I50/1000/86400</f>
        <v>2.9461631944444445E-2</v>
      </c>
      <c r="I50">
        <v>2545485</v>
      </c>
      <c r="K50" s="4">
        <v>11</v>
      </c>
      <c r="L50" s="5">
        <f>M50/1000</f>
        <v>44</v>
      </c>
      <c r="M50" s="5">
        <v>44000</v>
      </c>
      <c r="N50" s="14">
        <v>62.227825164794922</v>
      </c>
      <c r="O50" s="1">
        <v>1000</v>
      </c>
      <c r="Q50" s="4">
        <v>0</v>
      </c>
    </row>
    <row r="51" spans="1:17" ht="13.95" customHeight="1">
      <c r="A51" s="4">
        <f>Q51+1</f>
        <v>2</v>
      </c>
      <c r="B51" s="4">
        <v>58</v>
      </c>
      <c r="C51" s="4" t="s">
        <v>72</v>
      </c>
      <c r="D51" t="s">
        <v>84</v>
      </c>
      <c r="E51" s="4" t="s">
        <v>30</v>
      </c>
      <c r="F51" s="16">
        <f>G51/1000/86400</f>
        <v>2.9968831018518514E-2</v>
      </c>
      <c r="G51" s="4">
        <v>2589307</v>
      </c>
      <c r="H51" s="16">
        <f>I51/1000/86400</f>
        <v>2.9968831018518514E-2</v>
      </c>
      <c r="I51">
        <v>2589307</v>
      </c>
      <c r="K51" s="4">
        <v>11</v>
      </c>
      <c r="L51" s="5">
        <f>M51/1000</f>
        <v>44</v>
      </c>
      <c r="M51" s="5">
        <v>44000</v>
      </c>
      <c r="N51" s="14">
        <v>61.174671173095703</v>
      </c>
      <c r="O51" s="1">
        <v>983.07000732421875</v>
      </c>
      <c r="Q51" s="4">
        <v>1</v>
      </c>
    </row>
    <row r="52" spans="1:17" ht="13.95" customHeight="1">
      <c r="A52" s="4">
        <f>Q52+1</f>
        <v>3</v>
      </c>
      <c r="B52" s="4">
        <v>780</v>
      </c>
      <c r="C52" s="4" t="s">
        <v>72</v>
      </c>
      <c r="D52" t="s">
        <v>74</v>
      </c>
      <c r="E52" s="4" t="s">
        <v>30</v>
      </c>
      <c r="F52" s="16">
        <f>G52/1000/86400</f>
        <v>2.9649340277777776E-2</v>
      </c>
      <c r="G52" s="4">
        <v>2561703</v>
      </c>
      <c r="H52" s="16">
        <f>I52/1000/86400</f>
        <v>3.2614270833333334E-2</v>
      </c>
      <c r="I52">
        <v>2817873</v>
      </c>
      <c r="J52" t="s">
        <v>83</v>
      </c>
      <c r="K52" s="4">
        <v>10</v>
      </c>
      <c r="L52" s="5">
        <f>M52/1000</f>
        <v>40</v>
      </c>
      <c r="M52" s="5">
        <v>40000</v>
      </c>
      <c r="N52" s="14">
        <v>56.212604522705078</v>
      </c>
      <c r="O52" s="1">
        <v>903.33001708984375</v>
      </c>
      <c r="Q52" s="4">
        <v>2</v>
      </c>
    </row>
    <row r="53" spans="1:17" ht="13.95" customHeight="1"/>
    <row r="54" spans="1:17" ht="13.95" customHeight="1">
      <c r="A54" s="3" t="s">
        <v>4</v>
      </c>
      <c r="B54" t="s">
        <v>82</v>
      </c>
    </row>
    <row r="55" spans="1:17" ht="13.95" customHeight="1">
      <c r="A55" s="3" t="s">
        <v>3</v>
      </c>
      <c r="B55" t="s">
        <v>76</v>
      </c>
      <c r="J55" s="2"/>
    </row>
    <row r="56" spans="1:17" ht="13.95" customHeight="1">
      <c r="A56" s="3" t="s">
        <v>2</v>
      </c>
      <c r="B56" t="s">
        <v>81</v>
      </c>
    </row>
    <row r="57" spans="1:17" ht="13.95" customHeight="1"/>
    <row r="58" spans="1:17" ht="13.95" customHeight="1">
      <c r="A58" s="3" t="s">
        <v>1</v>
      </c>
      <c r="B58" t="s">
        <v>78</v>
      </c>
      <c r="F58"/>
      <c r="H58"/>
      <c r="L58"/>
      <c r="M58"/>
    </row>
    <row r="59" spans="1:17" ht="13.95" customHeight="1">
      <c r="A59" s="3" t="s">
        <v>0</v>
      </c>
      <c r="B59" t="s">
        <v>80</v>
      </c>
      <c r="F59"/>
      <c r="H59"/>
      <c r="L59"/>
      <c r="M59"/>
    </row>
    <row r="60" spans="1:17" ht="13.95" customHeight="1"/>
    <row r="61" spans="1:17" ht="13.95" customHeight="1"/>
    <row r="62" spans="1:17" ht="13.95" customHeight="1"/>
    <row r="63" spans="1:17" ht="13.95" customHeight="1"/>
    <row r="64" spans="1:17" ht="13.95" customHeight="1"/>
    <row r="65" customFormat="1" ht="13.95" customHeight="1"/>
    <row r="66" customFormat="1" ht="13.95" customHeight="1"/>
    <row r="67" customFormat="1" ht="13.95" customHeight="1"/>
    <row r="68" customFormat="1" ht="13.95" customHeight="1"/>
    <row r="69" customFormat="1" ht="13.95" customHeight="1"/>
    <row r="70" customFormat="1" ht="13.95" customHeight="1"/>
    <row r="71" customFormat="1" ht="13.95" customHeight="1"/>
    <row r="72" customFormat="1" ht="13.95" customHeight="1"/>
    <row r="73" customFormat="1" ht="13.95" customHeight="1"/>
    <row r="74" customFormat="1" ht="13.95" customHeight="1"/>
    <row r="75" customFormat="1" ht="13.95" customHeight="1"/>
    <row r="76" customFormat="1" ht="13.95" customHeight="1"/>
    <row r="77" customFormat="1" ht="13.95" customHeight="1"/>
    <row r="78" customFormat="1" ht="13.95" customHeight="1"/>
    <row r="79" customFormat="1" ht="13.95" customHeight="1"/>
    <row r="80" customFormat="1" ht="13.95" customHeight="1"/>
    <row r="81" customFormat="1" ht="13.95" customHeight="1"/>
    <row r="82" customFormat="1" ht="13.95" customHeight="1"/>
    <row r="83" customFormat="1" ht="13.95" customHeight="1"/>
    <row r="84" customFormat="1" ht="13.95" customHeight="1"/>
    <row r="85" customFormat="1" ht="13.95" customHeight="1"/>
    <row r="86" customFormat="1" ht="13.95" customHeight="1"/>
    <row r="87" customFormat="1" ht="13.95" customHeight="1"/>
    <row r="88" customFormat="1" ht="13.95" customHeight="1"/>
    <row r="89" customFormat="1" ht="13.95" customHeight="1"/>
    <row r="90" customFormat="1" ht="13.95" customHeight="1"/>
    <row r="91" customFormat="1" ht="13.95" customHeight="1"/>
    <row r="92" customFormat="1" ht="13.95" customHeight="1"/>
    <row r="93" customFormat="1" ht="13.95" customHeight="1"/>
    <row r="94" customFormat="1" ht="13.95" customHeight="1"/>
    <row r="95" customFormat="1" ht="13.95" customHeight="1"/>
    <row r="96" customFormat="1" ht="13.95" customHeight="1"/>
    <row r="97" customFormat="1" ht="13.95" customHeight="1"/>
    <row r="98" customFormat="1" ht="13.95" customHeight="1"/>
    <row r="99" customFormat="1" ht="13.95" customHeight="1"/>
    <row r="100" customFormat="1" ht="13.95" customHeight="1"/>
    <row r="101" customFormat="1" ht="13.95" customHeight="1"/>
    <row r="102" customFormat="1" ht="13.95" customHeight="1"/>
    <row r="103" customFormat="1" ht="13.95" customHeight="1"/>
    <row r="104" customFormat="1" ht="13.95" customHeight="1"/>
    <row r="105" customFormat="1" ht="13.95" customHeight="1"/>
    <row r="106" customFormat="1" ht="13.95" customHeight="1"/>
    <row r="107" customFormat="1" ht="13.95" customHeight="1"/>
    <row r="108" customFormat="1" ht="13.95" customHeight="1"/>
    <row r="109" customFormat="1" ht="13.95" customHeight="1"/>
    <row r="110" customFormat="1" ht="13.95" customHeight="1"/>
    <row r="111" customFormat="1" ht="13.95" customHeight="1"/>
    <row r="112" customFormat="1" ht="13.95" customHeight="1"/>
    <row r="113" customFormat="1" ht="13.95" customHeight="1"/>
    <row r="114" customFormat="1" ht="13.95" customHeight="1"/>
    <row r="115" customFormat="1" ht="13.95" customHeight="1"/>
    <row r="116" customFormat="1" ht="13.95" customHeight="1"/>
    <row r="117" customFormat="1" ht="13.95" customHeight="1"/>
    <row r="118" customFormat="1" ht="13.95" customHeight="1"/>
    <row r="119" customFormat="1" ht="13.95" customHeight="1"/>
    <row r="120" customFormat="1" ht="13.95" customHeight="1"/>
    <row r="121" customFormat="1" ht="13.95" customHeight="1"/>
    <row r="122" customFormat="1" ht="13.95" customHeight="1"/>
    <row r="123" customFormat="1" ht="13.95" customHeight="1"/>
    <row r="124" customFormat="1" ht="13.95" customHeight="1"/>
    <row r="125" customFormat="1" ht="13.95" customHeight="1"/>
    <row r="126" customFormat="1" ht="13.95" customHeight="1"/>
    <row r="127" customFormat="1" ht="13.95" customHeight="1"/>
    <row r="128" customFormat="1" ht="13.95" customHeight="1"/>
    <row r="129" customFormat="1" ht="13.95" customHeight="1"/>
    <row r="130" customFormat="1" ht="13.95" customHeight="1"/>
    <row r="131" customFormat="1" ht="13.95" customHeight="1"/>
    <row r="132" customFormat="1" ht="13.95" customHeight="1"/>
    <row r="133" customFormat="1" ht="13.95" customHeight="1"/>
  </sheetData>
  <pageMargins left="0.70866141732283505" right="0.70866141732283505" top="0" bottom="0" header="0.31496062992126" footer="0.31496062992126"/>
  <pageSetup paperSize="9" scale="71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7"/>
  <sheetViews>
    <sheetView workbookViewId="0">
      <selection activeCell="D14" sqref="D14"/>
    </sheetView>
  </sheetViews>
  <sheetFormatPr defaultColWidth="8.88671875" defaultRowHeight="14.4"/>
  <cols>
    <col min="1" max="1" width="18.5546875" customWidth="1"/>
    <col min="2" max="2" width="18" customWidth="1"/>
    <col min="3" max="3" width="10.5546875" customWidth="1"/>
    <col min="4" max="4" width="19.88671875" customWidth="1"/>
    <col min="5" max="5" width="8.88671875" customWidth="1"/>
    <col min="6" max="6" width="12" style="2" customWidth="1"/>
    <col min="7" max="7" width="11.88671875" hidden="1" customWidth="1"/>
    <col min="8" max="8" width="12.44140625" style="2" customWidth="1"/>
    <col min="9" max="9" width="12.44140625" hidden="1" customWidth="1"/>
    <col min="10" max="10" width="21.88671875" customWidth="1"/>
    <col min="11" max="11" width="8.88671875" customWidth="1"/>
    <col min="12" max="12" width="13.44140625" style="1" bestFit="1" customWidth="1"/>
    <col min="13" max="13" width="13.44140625" style="1" hidden="1" customWidth="1"/>
    <col min="14" max="14" width="20.5546875" style="12" bestFit="1" customWidth="1"/>
    <col min="15" max="16" width="8.88671875" customWidth="1"/>
    <col min="17" max="17" width="0" hidden="1" customWidth="1"/>
    <col min="18" max="18" width="8.88671875" customWidth="1"/>
  </cols>
  <sheetData>
    <row r="1" spans="1:17">
      <c r="A1" s="9" t="s">
        <v>20</v>
      </c>
      <c r="B1" t="s">
        <v>23</v>
      </c>
    </row>
    <row r="2" spans="1:17">
      <c r="A2" s="9" t="s">
        <v>19</v>
      </c>
      <c r="B2" t="s">
        <v>24</v>
      </c>
      <c r="E2" s="9" t="s">
        <v>18</v>
      </c>
      <c r="F2" s="11" t="s">
        <v>25</v>
      </c>
    </row>
    <row r="3" spans="1:17">
      <c r="A3" s="10"/>
    </row>
    <row r="4" spans="1:17" ht="13.95" customHeight="1">
      <c r="A4" s="9" t="s">
        <v>21</v>
      </c>
      <c r="B4" t="s">
        <v>26</v>
      </c>
    </row>
    <row r="5" spans="1:17" ht="13.95" customHeight="1">
      <c r="A5" s="9" t="s">
        <v>17</v>
      </c>
      <c r="B5" t="s">
        <v>27</v>
      </c>
    </row>
    <row r="6" spans="1:17" ht="13.95" customHeight="1">
      <c r="A6" s="6" t="s">
        <v>16</v>
      </c>
      <c r="B6" s="6" t="s">
        <v>15</v>
      </c>
      <c r="C6" s="6" t="s">
        <v>14</v>
      </c>
      <c r="D6" s="6" t="s">
        <v>13</v>
      </c>
      <c r="E6" s="6" t="s">
        <v>12</v>
      </c>
      <c r="F6" s="8" t="s">
        <v>11</v>
      </c>
      <c r="G6" s="6"/>
      <c r="H6" s="8" t="s">
        <v>10</v>
      </c>
      <c r="I6" s="6"/>
      <c r="J6" s="6" t="s">
        <v>9</v>
      </c>
      <c r="K6" s="6" t="s">
        <v>8</v>
      </c>
      <c r="L6" s="7" t="s">
        <v>7</v>
      </c>
      <c r="M6" s="7"/>
      <c r="N6" s="13" t="s">
        <v>6</v>
      </c>
      <c r="O6" s="6" t="s">
        <v>5</v>
      </c>
    </row>
    <row r="7" spans="1:17" ht="13.95" customHeight="1">
      <c r="A7" s="4">
        <f>Q7+1</f>
        <v>1</v>
      </c>
      <c r="B7" s="4">
        <v>29</v>
      </c>
      <c r="C7" s="4" t="s">
        <v>28</v>
      </c>
      <c r="D7" t="s">
        <v>29</v>
      </c>
      <c r="E7" s="4" t="s">
        <v>30</v>
      </c>
      <c r="F7" s="16">
        <f>G7/1000/86400</f>
        <v>9.7377777777777792E-3</v>
      </c>
      <c r="G7" s="4">
        <v>841344</v>
      </c>
      <c r="H7" s="16">
        <f>I7/1000/86400</f>
        <v>9.7377777777777792E-3</v>
      </c>
      <c r="I7">
        <v>841344</v>
      </c>
      <c r="K7" s="4">
        <v>2</v>
      </c>
      <c r="L7" s="5">
        <f>M7/1000</f>
        <v>8</v>
      </c>
      <c r="M7" s="5">
        <v>8000</v>
      </c>
      <c r="N7" s="14">
        <v>34.230945587158203</v>
      </c>
      <c r="O7" s="1">
        <v>1000</v>
      </c>
      <c r="Q7" s="4">
        <v>0</v>
      </c>
    </row>
    <row r="8" spans="1:17" ht="13.95" customHeight="1">
      <c r="A8" s="9" t="s">
        <v>17</v>
      </c>
      <c r="B8" t="s">
        <v>31</v>
      </c>
    </row>
    <row r="9" spans="1:17" ht="13.95" customHeight="1">
      <c r="A9" s="6" t="s">
        <v>16</v>
      </c>
      <c r="B9" s="6" t="s">
        <v>15</v>
      </c>
      <c r="C9" s="6" t="s">
        <v>14</v>
      </c>
      <c r="D9" s="6" t="s">
        <v>13</v>
      </c>
      <c r="E9" s="6" t="s">
        <v>12</v>
      </c>
      <c r="F9" s="8" t="s">
        <v>11</v>
      </c>
      <c r="G9" s="6"/>
      <c r="H9" s="8" t="s">
        <v>10</v>
      </c>
      <c r="I9" s="6"/>
      <c r="J9" s="6" t="s">
        <v>9</v>
      </c>
      <c r="K9" s="6" t="s">
        <v>8</v>
      </c>
      <c r="L9" s="7" t="s">
        <v>7</v>
      </c>
      <c r="M9" s="7"/>
      <c r="N9" s="13" t="s">
        <v>6</v>
      </c>
      <c r="O9" s="6" t="s">
        <v>5</v>
      </c>
    </row>
    <row r="10" spans="1:17" ht="13.95" customHeight="1">
      <c r="A10" s="4">
        <f>Q10+1</f>
        <v>1</v>
      </c>
      <c r="B10" s="4">
        <v>22</v>
      </c>
      <c r="C10" s="4" t="s">
        <v>32</v>
      </c>
      <c r="D10" t="s">
        <v>33</v>
      </c>
      <c r="E10" s="4" t="s">
        <v>30</v>
      </c>
      <c r="F10" s="16">
        <f>G10/1000/86400</f>
        <v>1.669857638888889E-2</v>
      </c>
      <c r="G10" s="4">
        <v>1442757</v>
      </c>
      <c r="H10" s="16">
        <f>I10/1000/86400</f>
        <v>1.669857638888889E-2</v>
      </c>
      <c r="I10">
        <v>1442757</v>
      </c>
      <c r="K10" s="4">
        <v>6</v>
      </c>
      <c r="L10" s="5">
        <f>M10/1000</f>
        <v>24</v>
      </c>
      <c r="M10" s="5">
        <v>24000</v>
      </c>
      <c r="N10" s="14">
        <v>59.885345458984375</v>
      </c>
      <c r="O10" s="1">
        <v>1000</v>
      </c>
      <c r="Q10" s="4">
        <v>0</v>
      </c>
    </row>
    <row r="11" spans="1:17" ht="13.95" customHeight="1">
      <c r="A11" s="4">
        <f>Q11+1</f>
        <v>2</v>
      </c>
      <c r="B11" s="4">
        <v>31</v>
      </c>
      <c r="C11" s="4" t="s">
        <v>32</v>
      </c>
      <c r="D11" t="s">
        <v>34</v>
      </c>
      <c r="E11" s="4" t="s">
        <v>30</v>
      </c>
      <c r="F11" s="16">
        <f>G11/1000/86400</f>
        <v>1.6785185185185184E-2</v>
      </c>
      <c r="G11" s="4">
        <v>1450240</v>
      </c>
      <c r="H11" s="16">
        <f>I11/1000/86400</f>
        <v>1.6785185185185184E-2</v>
      </c>
      <c r="I11">
        <v>1450240</v>
      </c>
      <c r="K11" s="4">
        <v>6</v>
      </c>
      <c r="L11" s="5">
        <f>M11/1000</f>
        <v>24</v>
      </c>
      <c r="M11" s="5">
        <v>24000</v>
      </c>
      <c r="N11" s="14">
        <v>59.576347351074219</v>
      </c>
      <c r="O11" s="1">
        <v>994.84002685546875</v>
      </c>
      <c r="Q11" s="4">
        <v>1</v>
      </c>
    </row>
    <row r="12" spans="1:17" ht="13.95" customHeight="1">
      <c r="A12" s="9" t="s">
        <v>17</v>
      </c>
      <c r="B12" t="s">
        <v>35</v>
      </c>
    </row>
    <row r="13" spans="1:17" ht="13.95" customHeight="1">
      <c r="A13" s="6" t="s">
        <v>16</v>
      </c>
      <c r="B13" s="6" t="s">
        <v>15</v>
      </c>
      <c r="C13" s="6" t="s">
        <v>14</v>
      </c>
      <c r="D13" s="6" t="s">
        <v>13</v>
      </c>
      <c r="E13" s="6" t="s">
        <v>12</v>
      </c>
      <c r="F13" s="8" t="s">
        <v>11</v>
      </c>
      <c r="G13" s="6"/>
      <c r="H13" s="8" t="s">
        <v>10</v>
      </c>
      <c r="I13" s="6"/>
      <c r="J13" s="6" t="s">
        <v>9</v>
      </c>
      <c r="K13" s="6" t="s">
        <v>8</v>
      </c>
      <c r="L13" s="7" t="s">
        <v>7</v>
      </c>
      <c r="M13" s="7"/>
      <c r="N13" s="13" t="s">
        <v>6</v>
      </c>
      <c r="O13" s="6" t="s">
        <v>5</v>
      </c>
    </row>
    <row r="14" spans="1:17" ht="13.95" customHeight="1">
      <c r="A14" s="4">
        <f>Q14+1</f>
        <v>1</v>
      </c>
      <c r="B14" s="4">
        <v>95</v>
      </c>
      <c r="C14" s="4" t="s">
        <v>36</v>
      </c>
      <c r="D14" t="s">
        <v>37</v>
      </c>
      <c r="E14" s="4" t="s">
        <v>30</v>
      </c>
      <c r="F14" s="16">
        <f>G14/1000/86400</f>
        <v>1.553679398148148E-2</v>
      </c>
      <c r="G14" s="4">
        <v>1342379</v>
      </c>
      <c r="H14" s="16">
        <f>I14/1000/86400</f>
        <v>1.553679398148148E-2</v>
      </c>
      <c r="I14">
        <v>1342379</v>
      </c>
      <c r="K14" s="4">
        <v>7</v>
      </c>
      <c r="L14" s="5">
        <f>M14/1000</f>
        <v>28</v>
      </c>
      <c r="M14" s="5">
        <v>28000</v>
      </c>
      <c r="N14" s="14">
        <v>75.090568542480469</v>
      </c>
      <c r="O14" s="1">
        <v>1000</v>
      </c>
      <c r="Q14" s="4">
        <v>0</v>
      </c>
    </row>
    <row r="15" spans="1:17" ht="13.95" customHeight="1">
      <c r="A15" s="9" t="s">
        <v>21</v>
      </c>
      <c r="B15" t="s">
        <v>38</v>
      </c>
    </row>
    <row r="16" spans="1:17" ht="13.95" customHeight="1">
      <c r="A16" s="9" t="s">
        <v>17</v>
      </c>
      <c r="B16" t="s">
        <v>38</v>
      </c>
    </row>
    <row r="17" spans="1:17" ht="13.95" customHeight="1">
      <c r="A17" s="6" t="s">
        <v>16</v>
      </c>
      <c r="B17" s="6" t="s">
        <v>15</v>
      </c>
      <c r="C17" s="6" t="s">
        <v>14</v>
      </c>
      <c r="D17" s="6" t="s">
        <v>13</v>
      </c>
      <c r="E17" s="6" t="s">
        <v>12</v>
      </c>
      <c r="F17" s="8" t="s">
        <v>11</v>
      </c>
      <c r="G17" s="6"/>
      <c r="H17" s="8" t="s">
        <v>10</v>
      </c>
      <c r="I17" s="6"/>
      <c r="J17" s="6" t="s">
        <v>9</v>
      </c>
      <c r="K17" s="6" t="s">
        <v>8</v>
      </c>
      <c r="L17" s="7" t="s">
        <v>7</v>
      </c>
      <c r="M17" s="7"/>
      <c r="N17" s="13" t="s">
        <v>6</v>
      </c>
      <c r="O17" s="6" t="s">
        <v>5</v>
      </c>
    </row>
    <row r="18" spans="1:17" ht="13.95" customHeight="1">
      <c r="A18" s="4">
        <f>Q18+1</f>
        <v>1</v>
      </c>
      <c r="B18" s="4">
        <v>56</v>
      </c>
      <c r="C18" s="4" t="s">
        <v>39</v>
      </c>
      <c r="D18" t="s">
        <v>40</v>
      </c>
      <c r="E18" s="4" t="s">
        <v>30</v>
      </c>
      <c r="F18" s="16">
        <f>G18/1000/86400</f>
        <v>2.6626226851851849E-2</v>
      </c>
      <c r="G18" s="4">
        <v>2300506</v>
      </c>
      <c r="H18" s="16">
        <f>I18/1000/86400</f>
        <v>2.6626226851851849E-2</v>
      </c>
      <c r="I18">
        <v>2300506</v>
      </c>
      <c r="K18" s="4">
        <v>14</v>
      </c>
      <c r="L18" s="5">
        <f>M18/1000</f>
        <v>56</v>
      </c>
      <c r="M18" s="5">
        <v>56000</v>
      </c>
      <c r="N18" s="14">
        <v>87.632896423339844</v>
      </c>
      <c r="O18" s="1">
        <v>1000</v>
      </c>
      <c r="Q18" s="4">
        <v>0</v>
      </c>
    </row>
    <row r="19" spans="1:17" ht="13.95" customHeight="1">
      <c r="A19" s="4">
        <f>Q19+1</f>
        <v>2</v>
      </c>
      <c r="B19" s="4">
        <v>98</v>
      </c>
      <c r="C19" s="4" t="s">
        <v>39</v>
      </c>
      <c r="D19" t="s">
        <v>41</v>
      </c>
      <c r="E19" s="4" t="s">
        <v>30</v>
      </c>
      <c r="F19" s="16">
        <f>G19/1000/86400</f>
        <v>2.7868287037037039E-2</v>
      </c>
      <c r="G19" s="4">
        <v>2407820</v>
      </c>
      <c r="H19" s="16">
        <f>I19/1000/86400</f>
        <v>3.0011990740740742E-2</v>
      </c>
      <c r="I19">
        <v>2593036</v>
      </c>
      <c r="K19" s="4">
        <v>13</v>
      </c>
      <c r="L19" s="5">
        <f>M19/1000</f>
        <v>52</v>
      </c>
      <c r="M19" s="5">
        <v>52000</v>
      </c>
      <c r="N19" s="14">
        <v>77.746673583984375</v>
      </c>
      <c r="O19" s="1">
        <v>887.17999267578125</v>
      </c>
      <c r="Q19" s="4">
        <v>1</v>
      </c>
    </row>
    <row r="20" spans="1:17" ht="13.95" customHeight="1">
      <c r="A20" s="9" t="s">
        <v>21</v>
      </c>
      <c r="B20" t="s">
        <v>42</v>
      </c>
    </row>
    <row r="21" spans="1:17" ht="13.95" customHeight="1">
      <c r="A21" s="9" t="s">
        <v>17</v>
      </c>
      <c r="B21" t="s">
        <v>43</v>
      </c>
    </row>
    <row r="22" spans="1:17" ht="13.95" customHeight="1">
      <c r="A22" s="6" t="s">
        <v>16</v>
      </c>
      <c r="B22" s="6" t="s">
        <v>15</v>
      </c>
      <c r="C22" s="6" t="s">
        <v>14</v>
      </c>
      <c r="D22" s="6" t="s">
        <v>13</v>
      </c>
      <c r="E22" s="6" t="s">
        <v>12</v>
      </c>
      <c r="F22" s="8" t="s">
        <v>11</v>
      </c>
      <c r="G22" s="6"/>
      <c r="H22" s="8" t="s">
        <v>10</v>
      </c>
      <c r="I22" s="6"/>
      <c r="J22" s="6" t="s">
        <v>9</v>
      </c>
      <c r="K22" s="6" t="s">
        <v>8</v>
      </c>
      <c r="L22" s="7" t="s">
        <v>7</v>
      </c>
      <c r="M22" s="7"/>
      <c r="N22" s="13" t="s">
        <v>6</v>
      </c>
      <c r="O22" s="6" t="s">
        <v>5</v>
      </c>
    </row>
    <row r="23" spans="1:17" ht="13.95" customHeight="1">
      <c r="A23" s="4">
        <f>Q23+1</f>
        <v>1</v>
      </c>
      <c r="B23" s="4">
        <v>1</v>
      </c>
      <c r="C23" s="4" t="s">
        <v>44</v>
      </c>
      <c r="D23" t="s">
        <v>45</v>
      </c>
      <c r="E23" s="4" t="s">
        <v>46</v>
      </c>
      <c r="F23" s="16">
        <f>G23/1000/86400</f>
        <v>3.0498645833333334E-2</v>
      </c>
      <c r="G23" s="4">
        <v>2635083</v>
      </c>
      <c r="H23" s="16">
        <f>I23/1000/86400</f>
        <v>0</v>
      </c>
      <c r="I23">
        <v>0</v>
      </c>
      <c r="J23" t="s">
        <v>79</v>
      </c>
      <c r="K23" s="4">
        <v>13</v>
      </c>
      <c r="L23" s="5">
        <f>M23/1000</f>
        <v>52</v>
      </c>
      <c r="M23" s="5">
        <v>52000</v>
      </c>
      <c r="N23" s="14">
        <v>71.041404724121094</v>
      </c>
      <c r="O23" s="1">
        <v>0</v>
      </c>
      <c r="Q23" s="4">
        <v>0</v>
      </c>
    </row>
    <row r="24" spans="1:17" ht="13.95" customHeight="1">
      <c r="A24" s="9" t="s">
        <v>17</v>
      </c>
      <c r="B24" t="s">
        <v>47</v>
      </c>
    </row>
    <row r="25" spans="1:17" ht="13.95" customHeight="1">
      <c r="A25" s="6" t="s">
        <v>16</v>
      </c>
      <c r="B25" s="6" t="s">
        <v>15</v>
      </c>
      <c r="C25" s="6" t="s">
        <v>14</v>
      </c>
      <c r="D25" s="6" t="s">
        <v>13</v>
      </c>
      <c r="E25" s="6" t="s">
        <v>12</v>
      </c>
      <c r="F25" s="8" t="s">
        <v>11</v>
      </c>
      <c r="G25" s="6"/>
      <c r="H25" s="8" t="s">
        <v>10</v>
      </c>
      <c r="I25" s="6"/>
      <c r="J25" s="6" t="s">
        <v>9</v>
      </c>
      <c r="K25" s="6" t="s">
        <v>8</v>
      </c>
      <c r="L25" s="7" t="s">
        <v>7</v>
      </c>
      <c r="M25" s="7"/>
      <c r="N25" s="13" t="s">
        <v>6</v>
      </c>
      <c r="O25" s="6" t="s">
        <v>5</v>
      </c>
    </row>
    <row r="26" spans="1:17" ht="13.95" customHeight="1">
      <c r="A26" s="4">
        <f>Q26+1</f>
        <v>1</v>
      </c>
      <c r="B26" s="4">
        <v>56</v>
      </c>
      <c r="C26" s="4" t="s">
        <v>48</v>
      </c>
      <c r="D26" t="s">
        <v>49</v>
      </c>
      <c r="E26" s="4" t="s">
        <v>30</v>
      </c>
      <c r="F26" s="16">
        <f t="shared" ref="F26:F31" si="0">G26/1000/86400</f>
        <v>2.8719363425925928E-2</v>
      </c>
      <c r="G26" s="4">
        <v>2481353</v>
      </c>
      <c r="H26" s="16">
        <f t="shared" ref="H26:H31" si="1">I26/1000/86400</f>
        <v>2.8719363425925928E-2</v>
      </c>
      <c r="I26">
        <v>2481353</v>
      </c>
      <c r="K26" s="4">
        <v>13</v>
      </c>
      <c r="L26" s="5">
        <f t="shared" ref="L26:L31" si="2">M26/1000</f>
        <v>52</v>
      </c>
      <c r="M26" s="5">
        <v>52000</v>
      </c>
      <c r="N26" s="14">
        <v>75.442710876464844</v>
      </c>
      <c r="O26" s="1">
        <v>1000</v>
      </c>
      <c r="Q26" s="4">
        <v>0</v>
      </c>
    </row>
    <row r="27" spans="1:17" ht="13.95" customHeight="1">
      <c r="A27" s="4">
        <f>Q27+1</f>
        <v>2</v>
      </c>
      <c r="B27" s="4">
        <v>48</v>
      </c>
      <c r="C27" s="4" t="s">
        <v>48</v>
      </c>
      <c r="D27" t="s">
        <v>50</v>
      </c>
      <c r="E27" s="4" t="s">
        <v>30</v>
      </c>
      <c r="F27" s="16">
        <f t="shared" si="0"/>
        <v>2.9149664351851852E-2</v>
      </c>
      <c r="G27" s="4">
        <v>2518531</v>
      </c>
      <c r="H27" s="16">
        <f t="shared" si="1"/>
        <v>2.9149664351851852E-2</v>
      </c>
      <c r="I27">
        <v>2518531</v>
      </c>
      <c r="K27" s="4">
        <v>13</v>
      </c>
      <c r="L27" s="5">
        <f t="shared" si="2"/>
        <v>52</v>
      </c>
      <c r="M27" s="5">
        <v>52000</v>
      </c>
      <c r="N27" s="14">
        <v>74.32904052734375</v>
      </c>
      <c r="O27" s="1">
        <v>985.22998046875</v>
      </c>
      <c r="Q27" s="4">
        <v>1</v>
      </c>
    </row>
    <row r="28" spans="1:17" ht="13.95" customHeight="1">
      <c r="A28" s="4">
        <f>Q28+1</f>
        <v>3</v>
      </c>
      <c r="B28" s="4">
        <v>24</v>
      </c>
      <c r="C28" s="4" t="s">
        <v>48</v>
      </c>
      <c r="D28" t="s">
        <v>51</v>
      </c>
      <c r="E28" s="4" t="s">
        <v>30</v>
      </c>
      <c r="F28" s="16">
        <f t="shared" si="0"/>
        <v>3.0211747685185187E-2</v>
      </c>
      <c r="G28" s="4">
        <v>2610295</v>
      </c>
      <c r="H28" s="16">
        <f t="shared" si="1"/>
        <v>3.2729386574074072E-2</v>
      </c>
      <c r="I28">
        <v>2827819</v>
      </c>
      <c r="K28" s="4">
        <v>12</v>
      </c>
      <c r="L28" s="5">
        <f t="shared" si="2"/>
        <v>48</v>
      </c>
      <c r="M28" s="5">
        <v>48000</v>
      </c>
      <c r="N28" s="14">
        <v>66.199417114257813</v>
      </c>
      <c r="O28" s="1">
        <v>877.469970703125</v>
      </c>
      <c r="Q28" s="4">
        <v>2</v>
      </c>
    </row>
    <row r="29" spans="1:17" ht="13.95" customHeight="1">
      <c r="A29" s="4">
        <f>Q29+1</f>
        <v>4</v>
      </c>
      <c r="B29" s="4">
        <v>95</v>
      </c>
      <c r="C29" s="4" t="s">
        <v>48</v>
      </c>
      <c r="D29" t="s">
        <v>52</v>
      </c>
      <c r="E29" s="4" t="s">
        <v>30</v>
      </c>
      <c r="F29" s="16">
        <f t="shared" si="0"/>
        <v>3.0526585648148145E-2</v>
      </c>
      <c r="G29" s="4">
        <v>2637497</v>
      </c>
      <c r="H29" s="16">
        <f t="shared" si="1"/>
        <v>3.6076863425925927E-2</v>
      </c>
      <c r="I29">
        <v>3117041</v>
      </c>
      <c r="K29" s="4">
        <v>11</v>
      </c>
      <c r="L29" s="5">
        <f t="shared" si="2"/>
        <v>44</v>
      </c>
      <c r="M29" s="5">
        <v>44000</v>
      </c>
      <c r="N29" s="14">
        <v>60.056941986083984</v>
      </c>
      <c r="O29" s="1">
        <v>796.05999755859375</v>
      </c>
      <c r="Q29" s="4">
        <v>3</v>
      </c>
    </row>
    <row r="30" spans="1:17" ht="13.95" customHeight="1">
      <c r="A30" s="15" t="s">
        <v>22</v>
      </c>
      <c r="B30" s="4">
        <v>21</v>
      </c>
      <c r="C30" s="4" t="s">
        <v>48</v>
      </c>
      <c r="D30" t="s">
        <v>53</v>
      </c>
      <c r="E30" s="4" t="s">
        <v>30</v>
      </c>
      <c r="F30" s="16">
        <f t="shared" si="0"/>
        <v>2.1584953703703703E-2</v>
      </c>
      <c r="G30" s="4">
        <v>1864940</v>
      </c>
      <c r="H30" s="16">
        <f t="shared" si="1"/>
        <v>0</v>
      </c>
      <c r="I30">
        <v>0</v>
      </c>
      <c r="J30" t="s">
        <v>54</v>
      </c>
      <c r="K30" s="4">
        <v>7</v>
      </c>
      <c r="L30" s="5">
        <f t="shared" si="2"/>
        <v>28</v>
      </c>
      <c r="M30" s="5">
        <v>28000</v>
      </c>
      <c r="N30" s="14">
        <v>54.049995422363281</v>
      </c>
      <c r="O30" s="1">
        <v>0</v>
      </c>
      <c r="Q30" s="4">
        <v>0</v>
      </c>
    </row>
    <row r="31" spans="1:17" ht="13.95" customHeight="1">
      <c r="A31" s="15" t="s">
        <v>22</v>
      </c>
      <c r="B31" s="4">
        <v>98</v>
      </c>
      <c r="C31" s="4" t="s">
        <v>48</v>
      </c>
      <c r="D31" t="s">
        <v>55</v>
      </c>
      <c r="E31" s="4" t="s">
        <v>30</v>
      </c>
      <c r="F31" s="16">
        <f t="shared" si="0"/>
        <v>2.0669560185185188E-3</v>
      </c>
      <c r="G31" s="4">
        <v>178585</v>
      </c>
      <c r="H31" s="16">
        <f t="shared" si="1"/>
        <v>0</v>
      </c>
      <c r="I31">
        <v>0</v>
      </c>
      <c r="J31" t="s">
        <v>54</v>
      </c>
      <c r="K31" s="4">
        <v>1</v>
      </c>
      <c r="L31" s="5">
        <f t="shared" si="2"/>
        <v>4</v>
      </c>
      <c r="M31" s="5">
        <v>4000</v>
      </c>
      <c r="N31" s="14">
        <v>80.633872985839844</v>
      </c>
      <c r="O31" s="1">
        <v>0</v>
      </c>
      <c r="Q31" s="4">
        <v>1</v>
      </c>
    </row>
    <row r="32" spans="1:17" ht="13.95" customHeight="1">
      <c r="A32" s="9" t="s">
        <v>17</v>
      </c>
      <c r="B32" t="s">
        <v>56</v>
      </c>
    </row>
    <row r="33" spans="1:17" ht="13.95" customHeight="1">
      <c r="A33" s="6" t="s">
        <v>16</v>
      </c>
      <c r="B33" s="6" t="s">
        <v>15</v>
      </c>
      <c r="C33" s="6" t="s">
        <v>14</v>
      </c>
      <c r="D33" s="6" t="s">
        <v>13</v>
      </c>
      <c r="E33" s="6" t="s">
        <v>12</v>
      </c>
      <c r="F33" s="8" t="s">
        <v>11</v>
      </c>
      <c r="G33" s="6"/>
      <c r="H33" s="8" t="s">
        <v>10</v>
      </c>
      <c r="I33" s="6"/>
      <c r="J33" s="6" t="s">
        <v>9</v>
      </c>
      <c r="K33" s="6" t="s">
        <v>8</v>
      </c>
      <c r="L33" s="7" t="s">
        <v>7</v>
      </c>
      <c r="M33" s="7"/>
      <c r="N33" s="13" t="s">
        <v>6</v>
      </c>
      <c r="O33" s="6" t="s">
        <v>5</v>
      </c>
    </row>
    <row r="34" spans="1:17" ht="13.95" customHeight="1">
      <c r="A34" s="4">
        <f>Q34+1</f>
        <v>1</v>
      </c>
      <c r="B34" s="4">
        <v>93</v>
      </c>
      <c r="C34" s="4" t="s">
        <v>57</v>
      </c>
      <c r="D34" t="s">
        <v>58</v>
      </c>
      <c r="E34" s="4" t="s">
        <v>30</v>
      </c>
      <c r="F34" s="16">
        <f>G34/1000/86400</f>
        <v>2.9405300925925925E-2</v>
      </c>
      <c r="G34" s="4">
        <v>2540618</v>
      </c>
      <c r="H34" s="16">
        <f>I34/1000/86400</f>
        <v>2.9405300925925925E-2</v>
      </c>
      <c r="I34">
        <v>2540618</v>
      </c>
      <c r="K34" s="4">
        <v>11</v>
      </c>
      <c r="L34" s="5">
        <f>M34/1000</f>
        <v>44</v>
      </c>
      <c r="M34" s="5">
        <v>44000</v>
      </c>
      <c r="N34" s="14">
        <v>62.347034454345703</v>
      </c>
      <c r="O34" s="1">
        <v>1000</v>
      </c>
      <c r="Q34" s="4">
        <v>0</v>
      </c>
    </row>
    <row r="35" spans="1:17" ht="13.95" customHeight="1">
      <c r="A35" s="4">
        <f>Q35+1</f>
        <v>2</v>
      </c>
      <c r="B35" s="4">
        <v>60</v>
      </c>
      <c r="C35" s="4" t="s">
        <v>57</v>
      </c>
      <c r="D35" t="s">
        <v>37</v>
      </c>
      <c r="E35" s="4" t="s">
        <v>30</v>
      </c>
      <c r="F35" s="16">
        <f>G35/1000/86400</f>
        <v>2.941565972222222E-2</v>
      </c>
      <c r="G35" s="4">
        <v>2541513</v>
      </c>
      <c r="H35" s="16">
        <f>I35/1000/86400</f>
        <v>3.2357222222222225E-2</v>
      </c>
      <c r="I35">
        <v>2795664</v>
      </c>
      <c r="K35" s="4">
        <v>10</v>
      </c>
      <c r="L35" s="5">
        <f>M35/1000</f>
        <v>40</v>
      </c>
      <c r="M35" s="5">
        <v>40000</v>
      </c>
      <c r="N35" s="14">
        <v>56.659164428710937</v>
      </c>
      <c r="O35" s="1">
        <v>908.77001953125</v>
      </c>
      <c r="Q35" s="4">
        <v>1</v>
      </c>
    </row>
    <row r="36" spans="1:17" ht="13.95" customHeight="1">
      <c r="A36" s="15" t="s">
        <v>22</v>
      </c>
      <c r="B36" s="4">
        <v>780</v>
      </c>
      <c r="C36" s="4" t="s">
        <v>57</v>
      </c>
      <c r="D36" t="s">
        <v>59</v>
      </c>
      <c r="E36" s="4" t="s">
        <v>30</v>
      </c>
      <c r="F36" s="16">
        <f>G36/1000/86400</f>
        <v>5.5547337962962963E-3</v>
      </c>
      <c r="G36" s="4">
        <v>479929</v>
      </c>
      <c r="H36" s="16">
        <f>I36/1000/86400</f>
        <v>0</v>
      </c>
      <c r="I36">
        <v>0</v>
      </c>
      <c r="J36" t="s">
        <v>54</v>
      </c>
      <c r="K36" s="4">
        <v>2</v>
      </c>
      <c r="L36" s="5">
        <f>M36/1000</f>
        <v>8</v>
      </c>
      <c r="M36" s="5">
        <v>8000</v>
      </c>
      <c r="N36" s="14">
        <v>60.008876800537109</v>
      </c>
      <c r="O36" s="1">
        <v>0</v>
      </c>
      <c r="Q36" s="4">
        <v>0</v>
      </c>
    </row>
    <row r="37" spans="1:17" ht="13.95" customHeight="1">
      <c r="A37" s="9" t="s">
        <v>21</v>
      </c>
      <c r="B37" t="s">
        <v>60</v>
      </c>
    </row>
    <row r="38" spans="1:17" ht="13.95" customHeight="1">
      <c r="A38" s="9" t="s">
        <v>17</v>
      </c>
      <c r="B38" t="s">
        <v>61</v>
      </c>
    </row>
    <row r="39" spans="1:17" ht="13.95" customHeight="1">
      <c r="A39" s="6" t="s">
        <v>16</v>
      </c>
      <c r="B39" s="6" t="s">
        <v>15</v>
      </c>
      <c r="C39" s="6" t="s">
        <v>14</v>
      </c>
      <c r="D39" s="6" t="s">
        <v>13</v>
      </c>
      <c r="E39" s="6" t="s">
        <v>12</v>
      </c>
      <c r="F39" s="8" t="s">
        <v>11</v>
      </c>
      <c r="G39" s="6"/>
      <c r="H39" s="8" t="s">
        <v>10</v>
      </c>
      <c r="I39" s="6"/>
      <c r="J39" s="6" t="s">
        <v>9</v>
      </c>
      <c r="K39" s="6" t="s">
        <v>8</v>
      </c>
      <c r="L39" s="7" t="s">
        <v>7</v>
      </c>
      <c r="M39" s="7"/>
      <c r="N39" s="13" t="s">
        <v>6</v>
      </c>
      <c r="O39" s="6" t="s">
        <v>5</v>
      </c>
    </row>
    <row r="40" spans="1:17" ht="13.95" customHeight="1">
      <c r="A40" s="4">
        <f>Q40+1</f>
        <v>1</v>
      </c>
      <c r="B40" s="4">
        <v>11</v>
      </c>
      <c r="C40" s="4" t="s">
        <v>62</v>
      </c>
      <c r="D40" t="s">
        <v>63</v>
      </c>
      <c r="E40" s="4" t="s">
        <v>30</v>
      </c>
      <c r="F40" s="16">
        <f>G40/1000/86400</f>
        <v>3.0167233796296298E-2</v>
      </c>
      <c r="G40" s="4">
        <v>2606449</v>
      </c>
      <c r="H40" s="16">
        <f>I40/1000/86400</f>
        <v>3.0167233796296298E-2</v>
      </c>
      <c r="I40">
        <v>2606449</v>
      </c>
      <c r="K40" s="4">
        <v>17</v>
      </c>
      <c r="L40" s="5">
        <f>M40/1000</f>
        <v>68</v>
      </c>
      <c r="M40" s="5">
        <v>68000</v>
      </c>
      <c r="N40" s="14">
        <v>93.920883178710938</v>
      </c>
      <c r="O40" s="1">
        <v>1000</v>
      </c>
      <c r="Q40" s="4">
        <v>0</v>
      </c>
    </row>
    <row r="41" spans="1:17" ht="13.95" customHeight="1">
      <c r="A41" s="4">
        <f>Q41+1</f>
        <v>2</v>
      </c>
      <c r="B41" s="4">
        <v>10</v>
      </c>
      <c r="C41" s="4" t="s">
        <v>62</v>
      </c>
      <c r="D41" t="s">
        <v>64</v>
      </c>
      <c r="E41" s="4" t="s">
        <v>30</v>
      </c>
      <c r="F41" s="16">
        <f>G41/1000/86400</f>
        <v>3.038582175925926E-2</v>
      </c>
      <c r="G41" s="4">
        <v>2625335</v>
      </c>
      <c r="H41" s="16">
        <f>I41/1000/86400</f>
        <v>3.038582175925926E-2</v>
      </c>
      <c r="I41">
        <v>2625335</v>
      </c>
      <c r="K41" s="4">
        <v>17</v>
      </c>
      <c r="L41" s="5">
        <f>M41/1000</f>
        <v>68</v>
      </c>
      <c r="M41" s="5">
        <v>68000</v>
      </c>
      <c r="N41" s="14">
        <v>93.2452392578125</v>
      </c>
      <c r="O41" s="1">
        <v>992.79998779296875</v>
      </c>
      <c r="Q41" s="4">
        <v>1</v>
      </c>
    </row>
    <row r="42" spans="1:17" ht="13.95" customHeight="1">
      <c r="A42" s="4">
        <f>Q42+1</f>
        <v>3</v>
      </c>
      <c r="B42" s="4">
        <v>30</v>
      </c>
      <c r="C42" s="4" t="s">
        <v>62</v>
      </c>
      <c r="D42" t="s">
        <v>65</v>
      </c>
      <c r="E42" s="4" t="s">
        <v>30</v>
      </c>
      <c r="F42" s="16">
        <f>G42/1000/86400</f>
        <v>3.0938020833333333E-2</v>
      </c>
      <c r="G42" s="4">
        <v>2673045</v>
      </c>
      <c r="H42" s="16">
        <f>I42/1000/86400</f>
        <v>3.5063090277777778E-2</v>
      </c>
      <c r="I42">
        <v>3029451</v>
      </c>
      <c r="K42" s="4">
        <v>15</v>
      </c>
      <c r="L42" s="5">
        <f>M42/1000</f>
        <v>60</v>
      </c>
      <c r="M42" s="5">
        <v>60000</v>
      </c>
      <c r="N42" s="14">
        <v>80.806716918945313</v>
      </c>
      <c r="O42" s="1">
        <v>860.3699951171875</v>
      </c>
      <c r="Q42" s="4">
        <v>2</v>
      </c>
    </row>
    <row r="43" spans="1:17" ht="13.95" customHeight="1">
      <c r="A43" s="9" t="s">
        <v>17</v>
      </c>
      <c r="B43" t="s">
        <v>66</v>
      </c>
    </row>
    <row r="44" spans="1:17" ht="13.95" customHeight="1">
      <c r="A44" s="6" t="s">
        <v>16</v>
      </c>
      <c r="B44" s="6" t="s">
        <v>15</v>
      </c>
      <c r="C44" s="6" t="s">
        <v>14</v>
      </c>
      <c r="D44" s="6" t="s">
        <v>13</v>
      </c>
      <c r="E44" s="6" t="s">
        <v>12</v>
      </c>
      <c r="F44" s="8" t="s">
        <v>11</v>
      </c>
      <c r="G44" s="6"/>
      <c r="H44" s="8" t="s">
        <v>10</v>
      </c>
      <c r="I44" s="6"/>
      <c r="J44" s="6" t="s">
        <v>9</v>
      </c>
      <c r="K44" s="6" t="s">
        <v>8</v>
      </c>
      <c r="L44" s="7" t="s">
        <v>7</v>
      </c>
      <c r="M44" s="7"/>
      <c r="N44" s="13" t="s">
        <v>6</v>
      </c>
      <c r="O44" s="6" t="s">
        <v>5</v>
      </c>
    </row>
    <row r="45" spans="1:17" ht="13.95" customHeight="1">
      <c r="A45" s="4">
        <f>Q45+1</f>
        <v>1</v>
      </c>
      <c r="B45" s="4">
        <v>31</v>
      </c>
      <c r="C45" s="4" t="s">
        <v>67</v>
      </c>
      <c r="D45" t="s">
        <v>68</v>
      </c>
      <c r="E45" s="4" t="s">
        <v>30</v>
      </c>
      <c r="F45" s="16">
        <f>G45/1000/86400</f>
        <v>3.1625949074074074E-2</v>
      </c>
      <c r="G45" s="4">
        <v>2732482</v>
      </c>
      <c r="H45" s="16">
        <f>I45/1000/86400</f>
        <v>3.1625949074074074E-2</v>
      </c>
      <c r="I45">
        <v>2732482</v>
      </c>
      <c r="K45" s="4">
        <v>16</v>
      </c>
      <c r="L45" s="5">
        <f>M45/1000</f>
        <v>64</v>
      </c>
      <c r="M45" s="5">
        <v>64000</v>
      </c>
      <c r="N45" s="14">
        <v>84.318946838378906</v>
      </c>
      <c r="O45" s="1">
        <v>1000</v>
      </c>
      <c r="Q45" s="4">
        <v>0</v>
      </c>
    </row>
    <row r="46" spans="1:17" ht="13.95" customHeight="1">
      <c r="A46" s="4">
        <f>Q46+1</f>
        <v>2</v>
      </c>
      <c r="B46" s="4">
        <v>95</v>
      </c>
      <c r="C46" s="4" t="s">
        <v>67</v>
      </c>
      <c r="D46" t="s">
        <v>69</v>
      </c>
      <c r="E46" s="4" t="s">
        <v>30</v>
      </c>
      <c r="F46" s="16">
        <f>G46/1000/86400</f>
        <v>3.0089756944444445E-2</v>
      </c>
      <c r="G46" s="4">
        <v>2599755</v>
      </c>
      <c r="H46" s="16">
        <f>I46/1000/86400</f>
        <v>3.2095740740740744E-2</v>
      </c>
      <c r="I46">
        <v>2773072</v>
      </c>
      <c r="K46" s="4">
        <v>15</v>
      </c>
      <c r="L46" s="5">
        <f>M46/1000</f>
        <v>60</v>
      </c>
      <c r="M46" s="5">
        <v>60000</v>
      </c>
      <c r="N46" s="14">
        <v>83.084754943847656</v>
      </c>
      <c r="O46" s="1">
        <v>985.3599853515625</v>
      </c>
      <c r="Q46" s="4">
        <v>1</v>
      </c>
    </row>
    <row r="47" spans="1:17" ht="13.95" customHeight="1">
      <c r="A47" s="4">
        <f>Q47+1</f>
        <v>3</v>
      </c>
      <c r="B47" s="4">
        <v>60</v>
      </c>
      <c r="C47" s="4" t="s">
        <v>67</v>
      </c>
      <c r="D47" t="s">
        <v>70</v>
      </c>
      <c r="E47" s="4" t="s">
        <v>30</v>
      </c>
      <c r="F47" s="16">
        <f>G47/1000/86400</f>
        <v>3.0512893518518516E-2</v>
      </c>
      <c r="G47" s="4">
        <v>2636314</v>
      </c>
      <c r="H47" s="16">
        <f>I47/1000/86400</f>
        <v>3.4871874999999997E-2</v>
      </c>
      <c r="I47">
        <v>3012930</v>
      </c>
      <c r="K47" s="4">
        <v>14</v>
      </c>
      <c r="L47" s="5">
        <f>M47/1000</f>
        <v>56</v>
      </c>
      <c r="M47" s="5">
        <v>56000</v>
      </c>
      <c r="N47" s="14">
        <v>76.470405578613281</v>
      </c>
      <c r="O47" s="1">
        <v>906.90997314453125</v>
      </c>
      <c r="Q47" s="4">
        <v>2</v>
      </c>
    </row>
    <row r="48" spans="1:17" ht="13.95" customHeight="1">
      <c r="A48" s="9" t="s">
        <v>17</v>
      </c>
      <c r="B48" t="s">
        <v>71</v>
      </c>
    </row>
    <row r="49" spans="1:17" ht="13.95" customHeight="1">
      <c r="A49" s="6" t="s">
        <v>16</v>
      </c>
      <c r="B49" s="6" t="s">
        <v>15</v>
      </c>
      <c r="C49" s="6" t="s">
        <v>14</v>
      </c>
      <c r="D49" s="6" t="s">
        <v>13</v>
      </c>
      <c r="E49" s="6" t="s">
        <v>12</v>
      </c>
      <c r="F49" s="8" t="s">
        <v>11</v>
      </c>
      <c r="G49" s="6"/>
      <c r="H49" s="8" t="s">
        <v>10</v>
      </c>
      <c r="I49" s="6"/>
      <c r="J49" s="6" t="s">
        <v>9</v>
      </c>
      <c r="K49" s="6" t="s">
        <v>8</v>
      </c>
      <c r="L49" s="7" t="s">
        <v>7</v>
      </c>
      <c r="M49" s="7"/>
      <c r="N49" s="13" t="s">
        <v>6</v>
      </c>
      <c r="O49" s="6" t="s">
        <v>5</v>
      </c>
    </row>
    <row r="50" spans="1:17" ht="13.95" customHeight="1">
      <c r="A50" s="4">
        <f>Q50+1</f>
        <v>1</v>
      </c>
      <c r="B50" s="4">
        <v>25</v>
      </c>
      <c r="C50" s="4" t="s">
        <v>72</v>
      </c>
      <c r="D50" t="s">
        <v>73</v>
      </c>
      <c r="E50" s="4" t="s">
        <v>30</v>
      </c>
      <c r="F50" s="16">
        <f>G50/1000/86400</f>
        <v>3.035884259259259E-2</v>
      </c>
      <c r="G50" s="4">
        <v>2623004</v>
      </c>
      <c r="H50" s="16">
        <f>I50/1000/86400</f>
        <v>3.035884259259259E-2</v>
      </c>
      <c r="I50">
        <v>2623004</v>
      </c>
      <c r="K50" s="4">
        <v>12</v>
      </c>
      <c r="L50" s="5">
        <f>M50/1000</f>
        <v>48</v>
      </c>
      <c r="M50" s="5">
        <v>48000</v>
      </c>
      <c r="N50" s="14">
        <v>65.878662109375</v>
      </c>
      <c r="O50" s="1">
        <v>1000</v>
      </c>
      <c r="Q50" s="4">
        <v>0</v>
      </c>
    </row>
    <row r="51" spans="1:17" ht="13.95" customHeight="1">
      <c r="A51" s="4">
        <f>Q51+1</f>
        <v>2</v>
      </c>
      <c r="B51" s="4">
        <v>58</v>
      </c>
      <c r="C51" s="4" t="s">
        <v>72</v>
      </c>
      <c r="D51" t="s">
        <v>74</v>
      </c>
      <c r="E51" s="4" t="s">
        <v>30</v>
      </c>
      <c r="F51" s="16">
        <f>G51/1000/86400</f>
        <v>3.1179513888888889E-2</v>
      </c>
      <c r="G51" s="4">
        <v>2693910</v>
      </c>
      <c r="H51" s="16">
        <f>I51/1000/86400</f>
        <v>3.1179513888888889E-2</v>
      </c>
      <c r="I51">
        <v>2693910</v>
      </c>
      <c r="K51" s="4">
        <v>12</v>
      </c>
      <c r="L51" s="5">
        <f>M51/1000</f>
        <v>48</v>
      </c>
      <c r="M51" s="5">
        <v>48000</v>
      </c>
      <c r="N51" s="14">
        <v>64.144683837890625</v>
      </c>
      <c r="O51" s="1">
        <v>973.66998291015625</v>
      </c>
      <c r="Q51" s="4">
        <v>1</v>
      </c>
    </row>
    <row r="52" spans="1:17" ht="13.95" customHeight="1"/>
    <row r="53" spans="1:17" ht="13.95" customHeight="1">
      <c r="A53" s="3" t="s">
        <v>4</v>
      </c>
      <c r="B53" t="s">
        <v>75</v>
      </c>
    </row>
    <row r="54" spans="1:17" ht="13.95" customHeight="1">
      <c r="A54" s="3" t="s">
        <v>3</v>
      </c>
      <c r="B54" t="s">
        <v>76</v>
      </c>
      <c r="J54" s="2"/>
    </row>
    <row r="55" spans="1:17" ht="13.95" customHeight="1">
      <c r="A55" s="3" t="s">
        <v>2</v>
      </c>
      <c r="B55" t="s">
        <v>77</v>
      </c>
    </row>
    <row r="56" spans="1:17" ht="13.95" customHeight="1"/>
    <row r="57" spans="1:17" ht="13.95" customHeight="1">
      <c r="A57" s="3" t="s">
        <v>1</v>
      </c>
      <c r="B57" t="s">
        <v>78</v>
      </c>
      <c r="F57"/>
      <c r="H57"/>
      <c r="L57"/>
      <c r="M57"/>
    </row>
    <row r="58" spans="1:17" ht="13.95" customHeight="1">
      <c r="A58" s="3" t="s">
        <v>0</v>
      </c>
      <c r="B58" t="s">
        <v>25</v>
      </c>
      <c r="F58"/>
      <c r="H58"/>
      <c r="L58"/>
      <c r="M58"/>
    </row>
    <row r="59" spans="1:17" ht="13.95" customHeight="1"/>
    <row r="60" spans="1:17" ht="13.95" customHeight="1"/>
    <row r="61" spans="1:17" ht="13.95" customHeight="1"/>
    <row r="62" spans="1:17" ht="13.95" customHeight="1"/>
    <row r="63" spans="1:17" ht="13.95" customHeight="1"/>
    <row r="64" spans="1:17" ht="13.95" customHeight="1"/>
    <row r="65" ht="13.95" customHeight="1"/>
    <row r="66" ht="13.95" customHeight="1"/>
    <row r="67" ht="13.95" customHeight="1"/>
    <row r="68" ht="13.95" customHeight="1"/>
    <row r="69" ht="13.95" customHeight="1"/>
    <row r="70" ht="13.95" customHeight="1"/>
    <row r="71" ht="13.95" customHeight="1"/>
    <row r="72" ht="13.95" customHeight="1"/>
    <row r="73" ht="13.95" customHeight="1"/>
    <row r="74" ht="13.95" customHeight="1"/>
    <row r="75" ht="13.95" customHeight="1"/>
    <row r="76" ht="13.95" customHeight="1"/>
    <row r="77" ht="13.95" customHeight="1"/>
    <row r="78" ht="13.95" customHeight="1"/>
    <row r="79" ht="13.95" customHeight="1"/>
    <row r="80" ht="13.95" customHeight="1"/>
    <row r="81" ht="13.95" customHeight="1"/>
    <row r="82" ht="13.95" customHeight="1"/>
    <row r="83" ht="13.95" customHeight="1"/>
    <row r="84" ht="13.95" customHeight="1"/>
    <row r="85" ht="13.95" customHeight="1"/>
    <row r="86" ht="13.95" customHeight="1"/>
    <row r="87" ht="13.95" customHeight="1"/>
    <row r="88" ht="13.95" customHeight="1"/>
    <row r="89" ht="13.95" customHeight="1"/>
    <row r="90" ht="13.95" customHeight="1"/>
    <row r="91" ht="13.95" customHeight="1"/>
    <row r="92" ht="13.95" customHeight="1"/>
    <row r="93" ht="13.95" customHeight="1"/>
    <row r="94" ht="13.95" customHeight="1"/>
    <row r="95" ht="13.95" customHeight="1"/>
    <row r="96" ht="13.95" customHeight="1"/>
    <row r="97" ht="13.95" customHeight="1"/>
    <row r="98" ht="13.95" customHeight="1"/>
    <row r="99" ht="13.95" customHeight="1"/>
    <row r="100" ht="13.95" customHeight="1"/>
    <row r="101" ht="13.95" customHeight="1"/>
    <row r="102" ht="13.95" customHeight="1"/>
    <row r="103" ht="13.95" customHeight="1"/>
    <row r="104" ht="13.95" customHeight="1"/>
    <row r="105" ht="13.95" customHeight="1"/>
    <row r="106" ht="13.95" customHeight="1"/>
    <row r="107" ht="13.95" customHeight="1"/>
    <row r="108" ht="13.95" customHeight="1"/>
    <row r="109" ht="13.95" customHeight="1"/>
    <row r="110" ht="13.95" customHeight="1"/>
    <row r="111" ht="13.95" customHeight="1"/>
    <row r="112" ht="13.95" customHeight="1"/>
    <row r="113" ht="13.95" customHeight="1"/>
    <row r="114" ht="13.95" customHeight="1"/>
    <row r="115" ht="13.95" customHeight="1"/>
    <row r="116" ht="13.95" customHeight="1"/>
    <row r="117" ht="13.95" customHeight="1"/>
    <row r="118" ht="13.95" customHeight="1"/>
    <row r="119" ht="13.95" customHeight="1"/>
    <row r="120" ht="13.95" customHeight="1"/>
    <row r="121" ht="13.95" customHeight="1"/>
    <row r="122" ht="13.95" customHeight="1"/>
    <row r="123" ht="13.95" customHeight="1"/>
    <row r="124" ht="13.95" customHeight="1"/>
    <row r="125" ht="13.95" customHeight="1"/>
    <row r="126" ht="13.95" customHeight="1"/>
    <row r="127" ht="13.95" customHeight="1"/>
  </sheetData>
  <pageMargins left="0.70866141732283505" right="0.70866141732283505" top="0" bottom="0" header="0.31496062992126" footer="0.31496062992126"/>
  <pageSetup paperSize="9" scale="73" orientation="landscape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4"/>
  <sheetViews>
    <sheetView topLeftCell="A16" workbookViewId="0">
      <selection activeCell="D51" sqref="D51"/>
    </sheetView>
  </sheetViews>
  <sheetFormatPr defaultRowHeight="14.4"/>
  <sheetData>
    <row r="1" spans="1:17">
      <c r="A1" s="26" t="s">
        <v>20</v>
      </c>
      <c r="B1" s="17" t="s">
        <v>23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>
      <c r="A2" s="26" t="s">
        <v>19</v>
      </c>
      <c r="B2" s="17" t="s">
        <v>92</v>
      </c>
      <c r="C2" s="17"/>
      <c r="D2" s="17"/>
      <c r="E2" s="26" t="s">
        <v>18</v>
      </c>
      <c r="F2" s="27" t="s">
        <v>93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>
      <c r="A3" s="26" t="s">
        <v>17</v>
      </c>
      <c r="B3" s="17" t="s">
        <v>27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>
      <c r="A4" s="23" t="s">
        <v>16</v>
      </c>
      <c r="B4" s="23" t="s">
        <v>15</v>
      </c>
      <c r="C4" s="23" t="s">
        <v>14</v>
      </c>
      <c r="D4" s="23" t="s">
        <v>13</v>
      </c>
      <c r="E4" s="23" t="s">
        <v>12</v>
      </c>
      <c r="F4" s="25" t="s">
        <v>11</v>
      </c>
      <c r="G4" s="23"/>
      <c r="H4" s="25" t="s">
        <v>10</v>
      </c>
      <c r="I4" s="23"/>
      <c r="J4" s="23" t="s">
        <v>9</v>
      </c>
      <c r="K4" s="23" t="s">
        <v>8</v>
      </c>
      <c r="L4" s="24" t="s">
        <v>7</v>
      </c>
      <c r="M4" s="24"/>
      <c r="N4" s="28" t="s">
        <v>6</v>
      </c>
      <c r="O4" s="23" t="s">
        <v>5</v>
      </c>
      <c r="P4" s="17"/>
      <c r="Q4" s="17"/>
    </row>
    <row r="5" spans="1:17">
      <c r="A5" s="21">
        <v>1</v>
      </c>
      <c r="B5" s="21">
        <v>29</v>
      </c>
      <c r="C5" s="21" t="s">
        <v>28</v>
      </c>
      <c r="D5" s="17" t="s">
        <v>29</v>
      </c>
      <c r="E5" s="21" t="s">
        <v>30</v>
      </c>
      <c r="F5" s="31">
        <v>3.3857986111111111E-3</v>
      </c>
      <c r="G5" s="21">
        <v>292533</v>
      </c>
      <c r="H5" s="31">
        <v>3.3857986111111111E-3</v>
      </c>
      <c r="I5" s="17">
        <v>292533</v>
      </c>
      <c r="J5" s="17"/>
      <c r="K5" s="21">
        <v>1</v>
      </c>
      <c r="L5" s="22">
        <v>4</v>
      </c>
      <c r="M5" s="22">
        <v>4000</v>
      </c>
      <c r="N5" s="29">
        <v>49.225215911865234</v>
      </c>
      <c r="O5" s="18">
        <v>1000</v>
      </c>
      <c r="P5" s="17"/>
      <c r="Q5" s="21">
        <v>0</v>
      </c>
    </row>
    <row r="6" spans="1:17">
      <c r="A6" s="26" t="s">
        <v>17</v>
      </c>
      <c r="B6" s="17" t="s">
        <v>31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>
      <c r="A7" s="23" t="s">
        <v>16</v>
      </c>
      <c r="B7" s="23" t="s">
        <v>15</v>
      </c>
      <c r="C7" s="23" t="s">
        <v>14</v>
      </c>
      <c r="D7" s="23" t="s">
        <v>13</v>
      </c>
      <c r="E7" s="23" t="s">
        <v>12</v>
      </c>
      <c r="F7" s="25" t="s">
        <v>11</v>
      </c>
      <c r="G7" s="23"/>
      <c r="H7" s="25" t="s">
        <v>10</v>
      </c>
      <c r="I7" s="23"/>
      <c r="J7" s="23" t="s">
        <v>9</v>
      </c>
      <c r="K7" s="23" t="s">
        <v>8</v>
      </c>
      <c r="L7" s="24" t="s">
        <v>7</v>
      </c>
      <c r="M7" s="24"/>
      <c r="N7" s="28" t="s">
        <v>6</v>
      </c>
      <c r="O7" s="23" t="s">
        <v>5</v>
      </c>
      <c r="P7" s="17"/>
      <c r="Q7" s="17"/>
    </row>
    <row r="8" spans="1:17">
      <c r="A8" s="21">
        <v>1</v>
      </c>
      <c r="B8" s="21">
        <v>31</v>
      </c>
      <c r="C8" s="21" t="s">
        <v>32</v>
      </c>
      <c r="D8" s="17" t="s">
        <v>34</v>
      </c>
      <c r="E8" s="21" t="s">
        <v>30</v>
      </c>
      <c r="F8" s="31">
        <v>2.0103321759259257E-2</v>
      </c>
      <c r="G8" s="21">
        <v>1736927</v>
      </c>
      <c r="H8" s="31">
        <v>2.0103321759259257E-2</v>
      </c>
      <c r="I8" s="17">
        <v>1736927</v>
      </c>
      <c r="J8" s="17"/>
      <c r="K8" s="21">
        <v>10</v>
      </c>
      <c r="L8" s="22">
        <v>40</v>
      </c>
      <c r="M8" s="22">
        <v>40000</v>
      </c>
      <c r="N8" s="29">
        <v>82.905036926269531</v>
      </c>
      <c r="O8" s="18">
        <v>1000</v>
      </c>
      <c r="P8" s="17"/>
      <c r="Q8" s="21">
        <v>0</v>
      </c>
    </row>
    <row r="9" spans="1:17">
      <c r="A9" s="21">
        <v>2</v>
      </c>
      <c r="B9" s="21">
        <v>77</v>
      </c>
      <c r="C9" s="21" t="s">
        <v>32</v>
      </c>
      <c r="D9" s="17" t="s">
        <v>89</v>
      </c>
      <c r="E9" s="21" t="s">
        <v>86</v>
      </c>
      <c r="F9" s="31">
        <v>2.2475613425925925E-2</v>
      </c>
      <c r="G9" s="21">
        <v>1941893</v>
      </c>
      <c r="H9" s="31">
        <v>2.4972893518518516E-2</v>
      </c>
      <c r="I9" s="17">
        <v>2157658</v>
      </c>
      <c r="J9" s="17"/>
      <c r="K9" s="21">
        <v>9</v>
      </c>
      <c r="L9" s="22">
        <v>36</v>
      </c>
      <c r="M9" s="22">
        <v>36000</v>
      </c>
      <c r="N9" s="29">
        <v>66.738998413085937</v>
      </c>
      <c r="O9" s="18">
        <v>805</v>
      </c>
      <c r="P9" s="17"/>
      <c r="Q9" s="21">
        <v>1</v>
      </c>
    </row>
    <row r="10" spans="1:17">
      <c r="A10" s="30" t="s">
        <v>22</v>
      </c>
      <c r="B10" s="21">
        <v>22</v>
      </c>
      <c r="C10" s="21" t="s">
        <v>32</v>
      </c>
      <c r="D10" s="17" t="s">
        <v>33</v>
      </c>
      <c r="E10" s="21" t="s">
        <v>30</v>
      </c>
      <c r="F10" s="31">
        <v>1.6255439814814816E-2</v>
      </c>
      <c r="G10" s="21">
        <v>1404470</v>
      </c>
      <c r="H10" s="31">
        <v>0</v>
      </c>
      <c r="I10" s="17">
        <v>0</v>
      </c>
      <c r="J10" s="17" t="s">
        <v>54</v>
      </c>
      <c r="K10" s="21">
        <v>8</v>
      </c>
      <c r="L10" s="22">
        <v>32</v>
      </c>
      <c r="M10" s="22">
        <v>32000</v>
      </c>
      <c r="N10" s="29">
        <v>82.023826599121094</v>
      </c>
      <c r="O10" s="18">
        <v>0</v>
      </c>
      <c r="P10" s="17"/>
      <c r="Q10" s="21">
        <v>0</v>
      </c>
    </row>
    <row r="11" spans="1:17">
      <c r="A11" s="26" t="s">
        <v>17</v>
      </c>
      <c r="B11" s="17" t="s">
        <v>35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>
      <c r="A12" s="23" t="s">
        <v>16</v>
      </c>
      <c r="B12" s="23" t="s">
        <v>15</v>
      </c>
      <c r="C12" s="23" t="s">
        <v>14</v>
      </c>
      <c r="D12" s="23" t="s">
        <v>13</v>
      </c>
      <c r="E12" s="23" t="s">
        <v>12</v>
      </c>
      <c r="F12" s="25" t="s">
        <v>11</v>
      </c>
      <c r="G12" s="23"/>
      <c r="H12" s="25" t="s">
        <v>10</v>
      </c>
      <c r="I12" s="23"/>
      <c r="J12" s="23" t="s">
        <v>9</v>
      </c>
      <c r="K12" s="23" t="s">
        <v>8</v>
      </c>
      <c r="L12" s="24" t="s">
        <v>7</v>
      </c>
      <c r="M12" s="24"/>
      <c r="N12" s="28" t="s">
        <v>6</v>
      </c>
      <c r="O12" s="23" t="s">
        <v>5</v>
      </c>
      <c r="P12" s="17"/>
      <c r="Q12" s="17"/>
    </row>
    <row r="13" spans="1:17">
      <c r="A13" s="21">
        <v>1</v>
      </c>
      <c r="B13" s="21">
        <v>95</v>
      </c>
      <c r="C13" s="21" t="s">
        <v>36</v>
      </c>
      <c r="D13" s="17" t="s">
        <v>37</v>
      </c>
      <c r="E13" s="21" t="s">
        <v>30</v>
      </c>
      <c r="F13" s="31">
        <v>2.5362500000000003E-2</v>
      </c>
      <c r="G13" s="21">
        <v>2191320</v>
      </c>
      <c r="H13" s="31">
        <v>2.5362500000000003E-2</v>
      </c>
      <c r="I13" s="17">
        <v>2191320</v>
      </c>
      <c r="J13" s="17"/>
      <c r="K13" s="21">
        <v>14</v>
      </c>
      <c r="L13" s="22">
        <v>56</v>
      </c>
      <c r="M13" s="22">
        <v>56000</v>
      </c>
      <c r="N13" s="29">
        <v>91.999343872070312</v>
      </c>
      <c r="O13" s="18">
        <v>1000</v>
      </c>
      <c r="P13" s="17"/>
      <c r="Q13" s="21">
        <v>0</v>
      </c>
    </row>
    <row r="14" spans="1:17">
      <c r="A14" s="26" t="s">
        <v>17</v>
      </c>
      <c r="B14" s="17" t="s">
        <v>38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>
      <c r="A15" s="23" t="s">
        <v>16</v>
      </c>
      <c r="B15" s="23" t="s">
        <v>15</v>
      </c>
      <c r="C15" s="23" t="s">
        <v>14</v>
      </c>
      <c r="D15" s="23" t="s">
        <v>13</v>
      </c>
      <c r="E15" s="23" t="s">
        <v>12</v>
      </c>
      <c r="F15" s="25" t="s">
        <v>11</v>
      </c>
      <c r="G15" s="23"/>
      <c r="H15" s="25" t="s">
        <v>10</v>
      </c>
      <c r="I15" s="23"/>
      <c r="J15" s="23" t="s">
        <v>9</v>
      </c>
      <c r="K15" s="23" t="s">
        <v>8</v>
      </c>
      <c r="L15" s="24" t="s">
        <v>7</v>
      </c>
      <c r="M15" s="24"/>
      <c r="N15" s="28" t="s">
        <v>6</v>
      </c>
      <c r="O15" s="23" t="s">
        <v>5</v>
      </c>
      <c r="P15" s="17"/>
      <c r="Q15" s="17"/>
    </row>
    <row r="16" spans="1:17">
      <c r="A16" s="21">
        <v>1</v>
      </c>
      <c r="B16" s="21">
        <v>56</v>
      </c>
      <c r="C16" s="21" t="s">
        <v>39</v>
      </c>
      <c r="D16" s="17" t="s">
        <v>40</v>
      </c>
      <c r="E16" s="21" t="s">
        <v>30</v>
      </c>
      <c r="F16" s="31">
        <v>2.6158773148148146E-2</v>
      </c>
      <c r="G16" s="21">
        <v>2260118</v>
      </c>
      <c r="H16" s="31">
        <v>2.6158773148148146E-2</v>
      </c>
      <c r="I16" s="17">
        <v>2260118</v>
      </c>
      <c r="J16" s="17"/>
      <c r="K16" s="21">
        <v>16</v>
      </c>
      <c r="L16" s="22">
        <v>64</v>
      </c>
      <c r="M16" s="22">
        <v>64000</v>
      </c>
      <c r="N16" s="29">
        <v>101.94158172607422</v>
      </c>
      <c r="O16" s="18">
        <v>1000</v>
      </c>
      <c r="P16" s="17"/>
      <c r="Q16" s="21">
        <v>0</v>
      </c>
    </row>
    <row r="17" spans="1:17">
      <c r="A17" s="21">
        <v>2</v>
      </c>
      <c r="B17" s="21">
        <v>98</v>
      </c>
      <c r="C17" s="21" t="s">
        <v>39</v>
      </c>
      <c r="D17" s="17" t="s">
        <v>41</v>
      </c>
      <c r="E17" s="21" t="s">
        <v>30</v>
      </c>
      <c r="F17" s="31">
        <v>2.689596064814815E-2</v>
      </c>
      <c r="G17" s="21">
        <v>2323811</v>
      </c>
      <c r="H17" s="31">
        <v>2.8465486111111112E-2</v>
      </c>
      <c r="I17" s="17">
        <v>2459418</v>
      </c>
      <c r="J17" s="17" t="s">
        <v>94</v>
      </c>
      <c r="K17" s="21">
        <v>16</v>
      </c>
      <c r="L17" s="22">
        <v>64</v>
      </c>
      <c r="M17" s="22">
        <v>64000</v>
      </c>
      <c r="N17" s="29">
        <v>99.147476196289063</v>
      </c>
      <c r="O17" s="18">
        <v>918.96002197265625</v>
      </c>
      <c r="P17" s="17"/>
      <c r="Q17" s="21">
        <v>1</v>
      </c>
    </row>
    <row r="18" spans="1:17">
      <c r="A18" s="21">
        <v>3</v>
      </c>
      <c r="B18" s="21">
        <v>444</v>
      </c>
      <c r="C18" s="21" t="s">
        <v>39</v>
      </c>
      <c r="D18" s="17" t="s">
        <v>87</v>
      </c>
      <c r="E18" s="21" t="s">
        <v>86</v>
      </c>
      <c r="F18" s="31">
        <v>2.6686238425925924E-2</v>
      </c>
      <c r="G18" s="21">
        <v>2305691</v>
      </c>
      <c r="H18" s="31">
        <v>3.2844594907407411E-2</v>
      </c>
      <c r="I18" s="17">
        <v>2837773</v>
      </c>
      <c r="J18" s="17"/>
      <c r="K18" s="21">
        <v>13</v>
      </c>
      <c r="L18" s="22">
        <v>52</v>
      </c>
      <c r="M18" s="22">
        <v>52000</v>
      </c>
      <c r="N18" s="29">
        <v>81.190414428710937</v>
      </c>
      <c r="O18" s="18">
        <v>796.44000244140625</v>
      </c>
      <c r="P18" s="17"/>
      <c r="Q18" s="21">
        <v>2</v>
      </c>
    </row>
    <row r="19" spans="1:17">
      <c r="A19" s="26" t="s">
        <v>17</v>
      </c>
      <c r="B19" s="17" t="s">
        <v>43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>
      <c r="A20" s="23" t="s">
        <v>16</v>
      </c>
      <c r="B20" s="23" t="s">
        <v>15</v>
      </c>
      <c r="C20" s="23" t="s">
        <v>14</v>
      </c>
      <c r="D20" s="23" t="s">
        <v>13</v>
      </c>
      <c r="E20" s="23" t="s">
        <v>12</v>
      </c>
      <c r="F20" s="25" t="s">
        <v>11</v>
      </c>
      <c r="G20" s="23"/>
      <c r="H20" s="25" t="s">
        <v>10</v>
      </c>
      <c r="I20" s="23"/>
      <c r="J20" s="23" t="s">
        <v>9</v>
      </c>
      <c r="K20" s="23" t="s">
        <v>8</v>
      </c>
      <c r="L20" s="24" t="s">
        <v>7</v>
      </c>
      <c r="M20" s="24"/>
      <c r="N20" s="28" t="s">
        <v>6</v>
      </c>
      <c r="O20" s="23" t="s">
        <v>5</v>
      </c>
      <c r="P20" s="17"/>
      <c r="Q20" s="17"/>
    </row>
    <row r="21" spans="1:17">
      <c r="A21" s="21">
        <v>1</v>
      </c>
      <c r="B21" s="21">
        <v>91</v>
      </c>
      <c r="C21" s="21" t="s">
        <v>44</v>
      </c>
      <c r="D21" s="17" t="s">
        <v>45</v>
      </c>
      <c r="E21" s="21" t="s">
        <v>46</v>
      </c>
      <c r="F21" s="31">
        <v>2.6620567129629628E-2</v>
      </c>
      <c r="G21" s="21">
        <v>2300017</v>
      </c>
      <c r="H21" s="31">
        <v>0</v>
      </c>
      <c r="I21" s="17">
        <v>0</v>
      </c>
      <c r="J21" s="17" t="s">
        <v>95</v>
      </c>
      <c r="K21" s="21">
        <v>18</v>
      </c>
      <c r="L21" s="22">
        <v>72</v>
      </c>
      <c r="M21" s="22">
        <v>72000</v>
      </c>
      <c r="N21" s="29">
        <v>112.69481658935547</v>
      </c>
      <c r="O21" s="18">
        <v>0</v>
      </c>
      <c r="P21" s="17"/>
      <c r="Q21" s="21">
        <v>0</v>
      </c>
    </row>
    <row r="22" spans="1:17">
      <c r="A22" s="26" t="s">
        <v>17</v>
      </c>
      <c r="B22" s="17" t="s">
        <v>47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>
      <c r="A23" s="23" t="s">
        <v>16</v>
      </c>
      <c r="B23" s="23" t="s">
        <v>15</v>
      </c>
      <c r="C23" s="23" t="s">
        <v>14</v>
      </c>
      <c r="D23" s="23" t="s">
        <v>13</v>
      </c>
      <c r="E23" s="23" t="s">
        <v>12</v>
      </c>
      <c r="F23" s="25" t="s">
        <v>11</v>
      </c>
      <c r="G23" s="23"/>
      <c r="H23" s="25" t="s">
        <v>10</v>
      </c>
      <c r="I23" s="23"/>
      <c r="J23" s="23" t="s">
        <v>9</v>
      </c>
      <c r="K23" s="23" t="s">
        <v>8</v>
      </c>
      <c r="L23" s="24" t="s">
        <v>7</v>
      </c>
      <c r="M23" s="24"/>
      <c r="N23" s="28" t="s">
        <v>6</v>
      </c>
      <c r="O23" s="23" t="s">
        <v>5</v>
      </c>
      <c r="P23" s="17"/>
      <c r="Q23" s="17"/>
    </row>
    <row r="24" spans="1:17">
      <c r="A24" s="21">
        <v>1</v>
      </c>
      <c r="B24" s="21">
        <v>56</v>
      </c>
      <c r="C24" s="21" t="s">
        <v>48</v>
      </c>
      <c r="D24" s="17" t="s">
        <v>49</v>
      </c>
      <c r="E24" s="21" t="s">
        <v>30</v>
      </c>
      <c r="F24" s="31">
        <v>2.7776018518518519E-2</v>
      </c>
      <c r="G24" s="21">
        <v>2399848</v>
      </c>
      <c r="H24" s="31">
        <v>2.7776018518518519E-2</v>
      </c>
      <c r="I24" s="17">
        <v>2399848</v>
      </c>
      <c r="J24" s="17"/>
      <c r="K24" s="21">
        <v>17</v>
      </c>
      <c r="L24" s="22">
        <v>68</v>
      </c>
      <c r="M24" s="22">
        <v>68000</v>
      </c>
      <c r="N24" s="29">
        <v>102.00646209716797</v>
      </c>
      <c r="O24" s="18">
        <v>1000</v>
      </c>
      <c r="P24" s="17"/>
      <c r="Q24" s="21">
        <v>0</v>
      </c>
    </row>
    <row r="25" spans="1:17">
      <c r="A25" s="21">
        <v>2</v>
      </c>
      <c r="B25" s="21">
        <v>98</v>
      </c>
      <c r="C25" s="21" t="s">
        <v>48</v>
      </c>
      <c r="D25" s="17" t="s">
        <v>55</v>
      </c>
      <c r="E25" s="21" t="s">
        <v>30</v>
      </c>
      <c r="F25" s="31">
        <v>2.667523148148148E-2</v>
      </c>
      <c r="G25" s="21">
        <v>2304740</v>
      </c>
      <c r="H25" s="31">
        <v>3.0113148148148146E-2</v>
      </c>
      <c r="I25" s="17">
        <v>2601776</v>
      </c>
      <c r="J25" s="17" t="s">
        <v>96</v>
      </c>
      <c r="K25" s="21">
        <v>16</v>
      </c>
      <c r="L25" s="22">
        <v>64</v>
      </c>
      <c r="M25" s="22">
        <v>64000</v>
      </c>
      <c r="N25" s="29">
        <v>99.9678955078125</v>
      </c>
      <c r="O25" s="18">
        <v>922.3800048828125</v>
      </c>
      <c r="P25" s="17"/>
      <c r="Q25" s="21">
        <v>1</v>
      </c>
    </row>
    <row r="26" spans="1:17">
      <c r="A26" s="21">
        <v>3</v>
      </c>
      <c r="B26" s="21">
        <v>95</v>
      </c>
      <c r="C26" s="21" t="s">
        <v>48</v>
      </c>
      <c r="D26" s="17" t="s">
        <v>52</v>
      </c>
      <c r="E26" s="21" t="s">
        <v>30</v>
      </c>
      <c r="F26" s="31">
        <v>2.7315370370370368E-2</v>
      </c>
      <c r="G26" s="21">
        <v>2360048</v>
      </c>
      <c r="H26" s="31">
        <v>3.095741898148148E-2</v>
      </c>
      <c r="I26" s="17">
        <v>2674721</v>
      </c>
      <c r="J26" s="17"/>
      <c r="K26" s="21">
        <v>15</v>
      </c>
      <c r="L26" s="22">
        <v>60</v>
      </c>
      <c r="M26" s="22">
        <v>60000</v>
      </c>
      <c r="N26" s="29">
        <v>91.5235595703125</v>
      </c>
      <c r="O26" s="18">
        <v>897.22998046875</v>
      </c>
      <c r="P26" s="17"/>
      <c r="Q26" s="21">
        <v>2</v>
      </c>
    </row>
    <row r="27" spans="1:17">
      <c r="A27" s="21">
        <v>4</v>
      </c>
      <c r="B27" s="21">
        <v>24</v>
      </c>
      <c r="C27" s="21" t="s">
        <v>48</v>
      </c>
      <c r="D27" s="17" t="s">
        <v>51</v>
      </c>
      <c r="E27" s="21" t="s">
        <v>30</v>
      </c>
      <c r="F27" s="31">
        <v>2.7392476851851852E-2</v>
      </c>
      <c r="G27" s="21">
        <v>2366710</v>
      </c>
      <c r="H27" s="31">
        <v>3.1044803240740743E-2</v>
      </c>
      <c r="I27" s="17">
        <v>2682271</v>
      </c>
      <c r="J27" s="17"/>
      <c r="K27" s="21">
        <v>15</v>
      </c>
      <c r="L27" s="22">
        <v>60</v>
      </c>
      <c r="M27" s="22">
        <v>60000</v>
      </c>
      <c r="N27" s="29">
        <v>91.265937805175781</v>
      </c>
      <c r="O27" s="18">
        <v>894.70001220703125</v>
      </c>
      <c r="P27" s="17"/>
      <c r="Q27" s="21">
        <v>3</v>
      </c>
    </row>
    <row r="28" spans="1:17">
      <c r="A28" s="21">
        <v>5</v>
      </c>
      <c r="B28" s="21">
        <v>21</v>
      </c>
      <c r="C28" s="21" t="s">
        <v>48</v>
      </c>
      <c r="D28" s="17" t="s">
        <v>53</v>
      </c>
      <c r="E28" s="21" t="s">
        <v>30</v>
      </c>
      <c r="F28" s="31">
        <v>2.7966585648148148E-2</v>
      </c>
      <c r="G28" s="21">
        <v>2416313</v>
      </c>
      <c r="H28" s="31">
        <v>3.3959421296296297E-2</v>
      </c>
      <c r="I28" s="17">
        <v>2934094</v>
      </c>
      <c r="J28" s="17"/>
      <c r="K28" s="21">
        <v>14</v>
      </c>
      <c r="L28" s="22">
        <v>56</v>
      </c>
      <c r="M28" s="22">
        <v>56000</v>
      </c>
      <c r="N28" s="29">
        <v>83.432899475097656</v>
      </c>
      <c r="O28" s="18">
        <v>817.90997314453125</v>
      </c>
      <c r="P28" s="17"/>
      <c r="Q28" s="21">
        <v>4</v>
      </c>
    </row>
    <row r="29" spans="1:17">
      <c r="A29" s="26" t="s">
        <v>17</v>
      </c>
      <c r="B29" s="17" t="s">
        <v>56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>
      <c r="A30" s="23" t="s">
        <v>16</v>
      </c>
      <c r="B30" s="23" t="s">
        <v>15</v>
      </c>
      <c r="C30" s="23" t="s">
        <v>14</v>
      </c>
      <c r="D30" s="23" t="s">
        <v>13</v>
      </c>
      <c r="E30" s="23" t="s">
        <v>12</v>
      </c>
      <c r="F30" s="25" t="s">
        <v>11</v>
      </c>
      <c r="G30" s="23"/>
      <c r="H30" s="25" t="s">
        <v>10</v>
      </c>
      <c r="I30" s="23"/>
      <c r="J30" s="23" t="s">
        <v>9</v>
      </c>
      <c r="K30" s="23" t="s">
        <v>8</v>
      </c>
      <c r="L30" s="24" t="s">
        <v>7</v>
      </c>
      <c r="M30" s="24"/>
      <c r="N30" s="28" t="s">
        <v>6</v>
      </c>
      <c r="O30" s="23" t="s">
        <v>5</v>
      </c>
      <c r="P30" s="17"/>
      <c r="Q30" s="17"/>
    </row>
    <row r="31" spans="1:17">
      <c r="A31" s="21">
        <v>1</v>
      </c>
      <c r="B31" s="21">
        <v>93</v>
      </c>
      <c r="C31" s="21" t="s">
        <v>57</v>
      </c>
      <c r="D31" s="17" t="s">
        <v>58</v>
      </c>
      <c r="E31" s="21" t="s">
        <v>30</v>
      </c>
      <c r="F31" s="31">
        <v>2.718935185185185E-2</v>
      </c>
      <c r="G31" s="21">
        <v>2349160</v>
      </c>
      <c r="H31" s="31">
        <v>2.718935185185185E-2</v>
      </c>
      <c r="I31" s="17">
        <v>2349160</v>
      </c>
      <c r="J31" s="17"/>
      <c r="K31" s="21">
        <v>14</v>
      </c>
      <c r="L31" s="22">
        <v>56</v>
      </c>
      <c r="M31" s="22">
        <v>56000</v>
      </c>
      <c r="N31" s="29">
        <v>85.817909240722656</v>
      </c>
      <c r="O31" s="18">
        <v>1000</v>
      </c>
      <c r="P31" s="17"/>
      <c r="Q31" s="21">
        <v>0</v>
      </c>
    </row>
    <row r="32" spans="1:17">
      <c r="A32" s="21">
        <v>2</v>
      </c>
      <c r="B32" s="21">
        <v>780</v>
      </c>
      <c r="C32" s="21" t="s">
        <v>57</v>
      </c>
      <c r="D32" s="17" t="s">
        <v>59</v>
      </c>
      <c r="E32" s="21" t="s">
        <v>30</v>
      </c>
      <c r="F32" s="31">
        <v>2.7171793981481483E-2</v>
      </c>
      <c r="G32" s="21">
        <v>2347643</v>
      </c>
      <c r="H32" s="31">
        <v>2.9261921296296296E-2</v>
      </c>
      <c r="I32" s="17">
        <v>2528230</v>
      </c>
      <c r="J32" s="17"/>
      <c r="K32" s="21">
        <v>13</v>
      </c>
      <c r="L32" s="22">
        <v>52</v>
      </c>
      <c r="M32" s="22">
        <v>52000</v>
      </c>
      <c r="N32" s="29">
        <v>79.739547729492188</v>
      </c>
      <c r="O32" s="18">
        <v>929.16998291015625</v>
      </c>
      <c r="P32" s="17"/>
      <c r="Q32" s="21">
        <v>1</v>
      </c>
    </row>
    <row r="33" spans="1:17">
      <c r="A33" s="21">
        <v>3</v>
      </c>
      <c r="B33" s="21">
        <v>60</v>
      </c>
      <c r="C33" s="21" t="s">
        <v>57</v>
      </c>
      <c r="D33" s="17" t="s">
        <v>37</v>
      </c>
      <c r="E33" s="21" t="s">
        <v>30</v>
      </c>
      <c r="F33" s="31">
        <v>2.865675925925926E-2</v>
      </c>
      <c r="G33" s="21">
        <v>2475944</v>
      </c>
      <c r="H33" s="31">
        <v>3.6472233796296299E-2</v>
      </c>
      <c r="I33" s="17">
        <v>3151201</v>
      </c>
      <c r="J33" s="17"/>
      <c r="K33" s="21">
        <v>11</v>
      </c>
      <c r="L33" s="22">
        <v>44</v>
      </c>
      <c r="M33" s="22">
        <v>44000</v>
      </c>
      <c r="N33" s="29">
        <v>63.975597381591797</v>
      </c>
      <c r="O33" s="18">
        <v>745.47998046875</v>
      </c>
      <c r="P33" s="17"/>
      <c r="Q33" s="21">
        <v>2</v>
      </c>
    </row>
    <row r="34" spans="1:17">
      <c r="A34" s="26" t="s">
        <v>17</v>
      </c>
      <c r="B34" s="17" t="s">
        <v>61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>
      <c r="A35" s="23" t="s">
        <v>16</v>
      </c>
      <c r="B35" s="23" t="s">
        <v>15</v>
      </c>
      <c r="C35" s="23" t="s">
        <v>14</v>
      </c>
      <c r="D35" s="23" t="s">
        <v>13</v>
      </c>
      <c r="E35" s="23" t="s">
        <v>12</v>
      </c>
      <c r="F35" s="25" t="s">
        <v>11</v>
      </c>
      <c r="G35" s="23"/>
      <c r="H35" s="25" t="s">
        <v>10</v>
      </c>
      <c r="I35" s="23"/>
      <c r="J35" s="23" t="s">
        <v>9</v>
      </c>
      <c r="K35" s="23" t="s">
        <v>8</v>
      </c>
      <c r="L35" s="24" t="s">
        <v>7</v>
      </c>
      <c r="M35" s="24"/>
      <c r="N35" s="28" t="s">
        <v>6</v>
      </c>
      <c r="O35" s="23" t="s">
        <v>5</v>
      </c>
      <c r="P35" s="17"/>
      <c r="Q35" s="17"/>
    </row>
    <row r="36" spans="1:17">
      <c r="A36" s="21">
        <v>1</v>
      </c>
      <c r="B36" s="21">
        <v>11</v>
      </c>
      <c r="C36" s="21" t="s">
        <v>62</v>
      </c>
      <c r="D36" s="17" t="s">
        <v>63</v>
      </c>
      <c r="E36" s="21" t="s">
        <v>30</v>
      </c>
      <c r="F36" s="31">
        <v>2.9762627314814813E-2</v>
      </c>
      <c r="G36" s="21">
        <v>2571491</v>
      </c>
      <c r="H36" s="31">
        <v>2.9762627314814813E-2</v>
      </c>
      <c r="I36" s="17">
        <v>2571491</v>
      </c>
      <c r="J36" s="17"/>
      <c r="K36" s="21">
        <v>21</v>
      </c>
      <c r="L36" s="22">
        <v>84</v>
      </c>
      <c r="M36" s="22">
        <v>84000</v>
      </c>
      <c r="N36" s="29">
        <v>117.59714508056641</v>
      </c>
      <c r="O36" s="18">
        <v>1000</v>
      </c>
      <c r="P36" s="17"/>
      <c r="Q36" s="21">
        <v>0</v>
      </c>
    </row>
    <row r="37" spans="1:17">
      <c r="A37" s="21">
        <v>2</v>
      </c>
      <c r="B37" s="21">
        <v>10</v>
      </c>
      <c r="C37" s="21" t="s">
        <v>62</v>
      </c>
      <c r="D37" s="17" t="s">
        <v>64</v>
      </c>
      <c r="E37" s="21" t="s">
        <v>30</v>
      </c>
      <c r="F37" s="31">
        <v>3.0137314814814815E-2</v>
      </c>
      <c r="G37" s="21">
        <v>2603864</v>
      </c>
      <c r="H37" s="31">
        <v>3.0137314814814815E-2</v>
      </c>
      <c r="I37" s="17">
        <v>2603864</v>
      </c>
      <c r="J37" s="17"/>
      <c r="K37" s="21">
        <v>21</v>
      </c>
      <c r="L37" s="22">
        <v>84</v>
      </c>
      <c r="M37" s="22">
        <v>84000</v>
      </c>
      <c r="N37" s="29">
        <v>116.13510131835938</v>
      </c>
      <c r="O37" s="18">
        <v>987.55999755859375</v>
      </c>
      <c r="P37" s="17"/>
      <c r="Q37" s="21">
        <v>1</v>
      </c>
    </row>
    <row r="38" spans="1:17">
      <c r="A38" s="21">
        <v>3</v>
      </c>
      <c r="B38" s="21">
        <v>39</v>
      </c>
      <c r="C38" s="21" t="s">
        <v>62</v>
      </c>
      <c r="D38" s="17" t="s">
        <v>65</v>
      </c>
      <c r="E38" s="21" t="s">
        <v>30</v>
      </c>
      <c r="F38" s="31">
        <v>3.0207361111111112E-2</v>
      </c>
      <c r="G38" s="21">
        <v>2609916</v>
      </c>
      <c r="H38" s="31">
        <v>3.0207361111111112E-2</v>
      </c>
      <c r="I38" s="17">
        <v>2609916</v>
      </c>
      <c r="J38" s="17"/>
      <c r="K38" s="21">
        <v>21</v>
      </c>
      <c r="L38" s="22">
        <v>84</v>
      </c>
      <c r="M38" s="22">
        <v>84000</v>
      </c>
      <c r="N38" s="29">
        <v>115.86579895019531</v>
      </c>
      <c r="O38" s="18">
        <v>985.27001953125</v>
      </c>
      <c r="P38" s="17"/>
      <c r="Q38" s="21">
        <v>2</v>
      </c>
    </row>
    <row r="39" spans="1:17">
      <c r="A39" s="30" t="s">
        <v>22</v>
      </c>
      <c r="B39" s="21">
        <v>30</v>
      </c>
      <c r="C39" s="21" t="s">
        <v>62</v>
      </c>
      <c r="D39" s="17" t="s">
        <v>97</v>
      </c>
      <c r="E39" s="21" t="s">
        <v>98</v>
      </c>
      <c r="F39" s="31">
        <v>9.9004166666666667E-3</v>
      </c>
      <c r="G39" s="21">
        <v>855396</v>
      </c>
      <c r="H39" s="31">
        <v>0</v>
      </c>
      <c r="I39" s="17">
        <v>0</v>
      </c>
      <c r="J39" s="17" t="s">
        <v>54</v>
      </c>
      <c r="K39" s="21">
        <v>6</v>
      </c>
      <c r="L39" s="22">
        <v>24</v>
      </c>
      <c r="M39" s="22">
        <v>24000</v>
      </c>
      <c r="N39" s="29">
        <v>101.00585174560547</v>
      </c>
      <c r="O39" s="18">
        <v>0</v>
      </c>
      <c r="P39" s="17"/>
      <c r="Q39" s="21">
        <v>0</v>
      </c>
    </row>
    <row r="40" spans="1:17">
      <c r="A40" s="26" t="s">
        <v>17</v>
      </c>
      <c r="B40" s="17" t="s">
        <v>66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spans="1:17">
      <c r="A41" s="23" t="s">
        <v>16</v>
      </c>
      <c r="B41" s="23" t="s">
        <v>15</v>
      </c>
      <c r="C41" s="23" t="s">
        <v>14</v>
      </c>
      <c r="D41" s="23" t="s">
        <v>13</v>
      </c>
      <c r="E41" s="23" t="s">
        <v>12</v>
      </c>
      <c r="F41" s="25" t="s">
        <v>11</v>
      </c>
      <c r="G41" s="23"/>
      <c r="H41" s="25" t="s">
        <v>10</v>
      </c>
      <c r="I41" s="23"/>
      <c r="J41" s="23" t="s">
        <v>9</v>
      </c>
      <c r="K41" s="23" t="s">
        <v>8</v>
      </c>
      <c r="L41" s="24" t="s">
        <v>7</v>
      </c>
      <c r="M41" s="24"/>
      <c r="N41" s="28" t="s">
        <v>6</v>
      </c>
      <c r="O41" s="23" t="s">
        <v>5</v>
      </c>
      <c r="P41" s="17"/>
      <c r="Q41" s="17"/>
    </row>
    <row r="42" spans="1:17">
      <c r="A42" s="21">
        <v>1</v>
      </c>
      <c r="B42" s="21">
        <v>31</v>
      </c>
      <c r="C42" s="21" t="s">
        <v>67</v>
      </c>
      <c r="D42" s="17" t="s">
        <v>68</v>
      </c>
      <c r="E42" s="21" t="s">
        <v>30</v>
      </c>
      <c r="F42" s="31">
        <v>3.0896805555555556E-2</v>
      </c>
      <c r="G42" s="21">
        <v>2669484</v>
      </c>
      <c r="H42" s="31">
        <v>3.0896805555555556E-2</v>
      </c>
      <c r="I42" s="17">
        <v>2669484</v>
      </c>
      <c r="J42" s="17"/>
      <c r="K42" s="21">
        <v>20</v>
      </c>
      <c r="L42" s="22">
        <v>80</v>
      </c>
      <c r="M42" s="22">
        <v>80000</v>
      </c>
      <c r="N42" s="29">
        <v>107.88601684570312</v>
      </c>
      <c r="O42" s="18">
        <v>1000</v>
      </c>
      <c r="P42" s="17"/>
      <c r="Q42" s="21">
        <v>0</v>
      </c>
    </row>
    <row r="43" spans="1:17">
      <c r="A43" s="21">
        <v>2</v>
      </c>
      <c r="B43" s="21">
        <v>95</v>
      </c>
      <c r="C43" s="21" t="s">
        <v>67</v>
      </c>
      <c r="D43" s="17" t="s">
        <v>69</v>
      </c>
      <c r="E43" s="21" t="s">
        <v>30</v>
      </c>
      <c r="F43" s="31">
        <v>2.97396875E-2</v>
      </c>
      <c r="G43" s="21">
        <v>2569509</v>
      </c>
      <c r="H43" s="31">
        <v>3.3044085648148147E-2</v>
      </c>
      <c r="I43" s="17">
        <v>2855009</v>
      </c>
      <c r="J43" s="17"/>
      <c r="K43" s="21">
        <v>18</v>
      </c>
      <c r="L43" s="22">
        <v>72</v>
      </c>
      <c r="M43" s="22">
        <v>72000</v>
      </c>
      <c r="N43" s="29">
        <v>100.87530517578125</v>
      </c>
      <c r="O43" s="18">
        <v>935.010009765625</v>
      </c>
      <c r="P43" s="17"/>
      <c r="Q43" s="21">
        <v>1</v>
      </c>
    </row>
    <row r="44" spans="1:17">
      <c r="A44" s="21">
        <v>3</v>
      </c>
      <c r="B44" s="21">
        <v>60</v>
      </c>
      <c r="C44" s="21" t="s">
        <v>67</v>
      </c>
      <c r="D44" s="17" t="s">
        <v>70</v>
      </c>
      <c r="E44" s="21" t="s">
        <v>30</v>
      </c>
      <c r="F44" s="31">
        <v>3.0905439814814816E-2</v>
      </c>
      <c r="G44" s="21">
        <v>2670230</v>
      </c>
      <c r="H44" s="31">
        <v>3.4339374999999998E-2</v>
      </c>
      <c r="I44" s="17">
        <v>2966922</v>
      </c>
      <c r="J44" s="17"/>
      <c r="K44" s="21">
        <v>18</v>
      </c>
      <c r="L44" s="22">
        <v>72</v>
      </c>
      <c r="M44" s="22">
        <v>72000</v>
      </c>
      <c r="N44" s="29">
        <v>97.070289611816406</v>
      </c>
      <c r="O44" s="18">
        <v>899.739990234375</v>
      </c>
      <c r="P44" s="17"/>
      <c r="Q44" s="21">
        <v>2</v>
      </c>
    </row>
    <row r="45" spans="1:17">
      <c r="A45" s="21">
        <v>4</v>
      </c>
      <c r="B45" s="21">
        <v>29</v>
      </c>
      <c r="C45" s="21" t="s">
        <v>67</v>
      </c>
      <c r="D45" s="17" t="s">
        <v>99</v>
      </c>
      <c r="E45" s="21" t="s">
        <v>30</v>
      </c>
      <c r="F45" s="31">
        <v>3.1043553240740741E-2</v>
      </c>
      <c r="G45" s="21">
        <v>2682163</v>
      </c>
      <c r="H45" s="31">
        <v>3.4492835648148146E-2</v>
      </c>
      <c r="I45" s="17">
        <v>2980181</v>
      </c>
      <c r="J45" s="17"/>
      <c r="K45" s="21">
        <v>18</v>
      </c>
      <c r="L45" s="22">
        <v>72</v>
      </c>
      <c r="M45" s="22">
        <v>72000</v>
      </c>
      <c r="N45" s="29">
        <v>96.638420104980469</v>
      </c>
      <c r="O45" s="18">
        <v>895.739990234375</v>
      </c>
      <c r="P45" s="17"/>
      <c r="Q45" s="21">
        <v>3</v>
      </c>
    </row>
    <row r="46" spans="1:17">
      <c r="A46" s="26" t="s">
        <v>17</v>
      </c>
      <c r="B46" s="17" t="s">
        <v>71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1:17">
      <c r="A47" s="23" t="s">
        <v>16</v>
      </c>
      <c r="B47" s="23" t="s">
        <v>15</v>
      </c>
      <c r="C47" s="23" t="s">
        <v>14</v>
      </c>
      <c r="D47" s="23" t="s">
        <v>13</v>
      </c>
      <c r="E47" s="23" t="s">
        <v>12</v>
      </c>
      <c r="F47" s="25" t="s">
        <v>11</v>
      </c>
      <c r="G47" s="23"/>
      <c r="H47" s="25" t="s">
        <v>10</v>
      </c>
      <c r="I47" s="23"/>
      <c r="J47" s="23" t="s">
        <v>9</v>
      </c>
      <c r="K47" s="23" t="s">
        <v>8</v>
      </c>
      <c r="L47" s="24" t="s">
        <v>7</v>
      </c>
      <c r="M47" s="24"/>
      <c r="N47" s="28" t="s">
        <v>6</v>
      </c>
      <c r="O47" s="23" t="s">
        <v>5</v>
      </c>
      <c r="P47" s="17"/>
      <c r="Q47" s="17"/>
    </row>
    <row r="48" spans="1:17">
      <c r="A48" s="21">
        <v>1</v>
      </c>
      <c r="B48" s="21">
        <v>54</v>
      </c>
      <c r="C48" s="21" t="s">
        <v>72</v>
      </c>
      <c r="D48" s="17" t="s">
        <v>100</v>
      </c>
      <c r="E48" s="21" t="s">
        <v>101</v>
      </c>
      <c r="F48" s="31">
        <v>2.9858900462962964E-2</v>
      </c>
      <c r="G48" s="21">
        <v>2579809</v>
      </c>
      <c r="H48" s="31">
        <v>2.9858900462962964E-2</v>
      </c>
      <c r="I48" s="17">
        <v>2579809</v>
      </c>
      <c r="J48" s="17"/>
      <c r="K48" s="21">
        <v>17</v>
      </c>
      <c r="L48" s="22">
        <v>68</v>
      </c>
      <c r="M48" s="22">
        <v>68000</v>
      </c>
      <c r="N48" s="29">
        <v>94.8907470703125</v>
      </c>
      <c r="O48" s="18">
        <v>0</v>
      </c>
      <c r="P48" s="17"/>
      <c r="Q48" s="21">
        <v>0</v>
      </c>
    </row>
    <row r="49" spans="1:17">
      <c r="A49" s="21">
        <v>2</v>
      </c>
      <c r="B49" s="21">
        <v>25</v>
      </c>
      <c r="C49" s="21" t="s">
        <v>72</v>
      </c>
      <c r="D49" s="17" t="s">
        <v>73</v>
      </c>
      <c r="E49" s="21" t="s">
        <v>30</v>
      </c>
      <c r="F49" s="31">
        <v>3.1164942129629628E-2</v>
      </c>
      <c r="G49" s="21">
        <v>2692651</v>
      </c>
      <c r="H49" s="31">
        <v>3.1164942129629628E-2</v>
      </c>
      <c r="I49" s="17">
        <v>2692651</v>
      </c>
      <c r="J49" s="17"/>
      <c r="K49" s="21">
        <v>17</v>
      </c>
      <c r="L49" s="22">
        <v>68</v>
      </c>
      <c r="M49" s="22">
        <v>68000</v>
      </c>
      <c r="N49" s="29">
        <v>90.91412353515625</v>
      </c>
      <c r="O49" s="18">
        <v>1000</v>
      </c>
      <c r="P49" s="17"/>
      <c r="Q49" s="21">
        <v>1</v>
      </c>
    </row>
    <row r="50" spans="1:17">
      <c r="A50" s="21">
        <v>3</v>
      </c>
      <c r="B50" s="21">
        <v>780</v>
      </c>
      <c r="C50" s="21" t="s">
        <v>72</v>
      </c>
      <c r="D50" s="17" t="s">
        <v>74</v>
      </c>
      <c r="E50" s="21" t="s">
        <v>30</v>
      </c>
      <c r="F50" s="31">
        <v>3.1197083333333334E-2</v>
      </c>
      <c r="G50" s="21">
        <v>2695428</v>
      </c>
      <c r="H50" s="31">
        <v>3.2132025462962961E-2</v>
      </c>
      <c r="I50" s="17">
        <v>2776207</v>
      </c>
      <c r="J50" s="17" t="s">
        <v>102</v>
      </c>
      <c r="K50" s="21">
        <v>17</v>
      </c>
      <c r="L50" s="22">
        <v>68</v>
      </c>
      <c r="M50" s="22">
        <v>68000</v>
      </c>
      <c r="N50" s="29">
        <v>90.820457458496094</v>
      </c>
      <c r="O50" s="18">
        <v>969.9000244140625</v>
      </c>
      <c r="P50" s="17"/>
      <c r="Q50" s="21">
        <v>2</v>
      </c>
    </row>
    <row r="51" spans="1:17">
      <c r="A51" s="30" t="s">
        <v>22</v>
      </c>
      <c r="B51" s="21">
        <v>58</v>
      </c>
      <c r="C51" s="21" t="s">
        <v>72</v>
      </c>
      <c r="D51" s="17" t="s">
        <v>84</v>
      </c>
      <c r="E51" s="21" t="s">
        <v>30</v>
      </c>
      <c r="F51" s="31">
        <v>0</v>
      </c>
      <c r="G51" s="21">
        <v>0</v>
      </c>
      <c r="H51" s="31">
        <v>0</v>
      </c>
      <c r="I51" s="17">
        <v>0</v>
      </c>
      <c r="J51" s="17" t="s">
        <v>103</v>
      </c>
      <c r="K51" s="21">
        <v>0</v>
      </c>
      <c r="L51" s="22">
        <v>0</v>
      </c>
      <c r="M51" s="22">
        <v>0</v>
      </c>
      <c r="N51" s="29">
        <v>0</v>
      </c>
      <c r="O51" s="18">
        <v>0</v>
      </c>
      <c r="P51" s="17"/>
      <c r="Q51" s="21">
        <v>0</v>
      </c>
    </row>
    <row r="52" spans="1:17">
      <c r="A52" s="20" t="s">
        <v>4</v>
      </c>
      <c r="B52" s="17" t="s">
        <v>104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1:17">
      <c r="A53" s="20" t="s">
        <v>3</v>
      </c>
      <c r="B53" s="17" t="s">
        <v>76</v>
      </c>
      <c r="C53" s="17"/>
      <c r="D53" s="17"/>
      <c r="E53" s="17"/>
      <c r="F53" s="17"/>
      <c r="G53" s="17"/>
      <c r="H53" s="17"/>
      <c r="I53" s="17"/>
      <c r="J53" s="19"/>
      <c r="K53" s="17"/>
      <c r="L53" s="17"/>
      <c r="M53" s="17"/>
      <c r="N53" s="17"/>
      <c r="O53" s="17"/>
      <c r="P53" s="17"/>
      <c r="Q53" s="17"/>
    </row>
    <row r="54" spans="1:17">
      <c r="A54" s="20" t="s">
        <v>2</v>
      </c>
      <c r="B54" s="17" t="s">
        <v>105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</row>
    <row r="55" spans="1:17">
      <c r="A55" s="20" t="s">
        <v>1</v>
      </c>
      <c r="B55" s="17" t="s">
        <v>92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</row>
    <row r="56" spans="1:17">
      <c r="A56" s="20" t="s">
        <v>0</v>
      </c>
      <c r="B56" s="17" t="s">
        <v>93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</row>
    <row r="57" spans="1:17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</row>
    <row r="58" spans="1:17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</row>
    <row r="59" spans="1:17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1:17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  <row r="61" spans="1:17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1:17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</row>
    <row r="64" spans="1:17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4"/>
  <sheetViews>
    <sheetView topLeftCell="A10" workbookViewId="0">
      <selection activeCell="D25" sqref="D25"/>
    </sheetView>
  </sheetViews>
  <sheetFormatPr defaultColWidth="21.88671875" defaultRowHeight="14.4"/>
  <sheetData>
    <row r="1" spans="1:17">
      <c r="A1" s="42" t="s">
        <v>20</v>
      </c>
      <c r="B1" s="32" t="s">
        <v>23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>
      <c r="A2" s="42" t="s">
        <v>19</v>
      </c>
      <c r="B2" s="32" t="s">
        <v>106</v>
      </c>
      <c r="C2" s="32"/>
      <c r="D2" s="32"/>
      <c r="E2" s="42" t="s">
        <v>18</v>
      </c>
      <c r="F2" s="44" t="s">
        <v>107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>
      <c r="A3" s="4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>
      <c r="A4" s="42" t="s">
        <v>21</v>
      </c>
      <c r="B4" s="32" t="s">
        <v>108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>
      <c r="A5" s="42" t="s">
        <v>17</v>
      </c>
      <c r="B5" s="32" t="s">
        <v>31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>
      <c r="A6" s="39" t="s">
        <v>16</v>
      </c>
      <c r="B6" s="39" t="s">
        <v>15</v>
      </c>
      <c r="C6" s="39" t="s">
        <v>14</v>
      </c>
      <c r="D6" s="39" t="s">
        <v>13</v>
      </c>
      <c r="E6" s="39" t="s">
        <v>12</v>
      </c>
      <c r="F6" s="41" t="s">
        <v>11</v>
      </c>
      <c r="G6" s="39"/>
      <c r="H6" s="41" t="s">
        <v>10</v>
      </c>
      <c r="I6" s="39"/>
      <c r="J6" s="39" t="s">
        <v>9</v>
      </c>
      <c r="K6" s="39" t="s">
        <v>8</v>
      </c>
      <c r="L6" s="40" t="s">
        <v>7</v>
      </c>
      <c r="M6" s="40"/>
      <c r="N6" s="45" t="s">
        <v>6</v>
      </c>
      <c r="O6" s="39" t="s">
        <v>5</v>
      </c>
      <c r="P6" s="32"/>
      <c r="Q6" s="32"/>
    </row>
    <row r="7" spans="1:17">
      <c r="A7" s="36">
        <v>1</v>
      </c>
      <c r="B7" s="36">
        <v>31</v>
      </c>
      <c r="C7" s="36" t="s">
        <v>32</v>
      </c>
      <c r="D7" s="32" t="s">
        <v>34</v>
      </c>
      <c r="E7" s="36" t="s">
        <v>30</v>
      </c>
      <c r="F7" s="48">
        <v>2.3356192129629628E-2</v>
      </c>
      <c r="G7" s="36">
        <v>2017975</v>
      </c>
      <c r="H7" s="48">
        <v>2.3356192129629628E-2</v>
      </c>
      <c r="I7" s="32">
        <v>2017975</v>
      </c>
      <c r="J7" s="32"/>
      <c r="K7" s="36">
        <v>8</v>
      </c>
      <c r="L7" s="37">
        <v>32</v>
      </c>
      <c r="M7" s="37">
        <v>32000</v>
      </c>
      <c r="N7" s="46">
        <v>57.086929321289063</v>
      </c>
      <c r="O7" s="33">
        <v>1000</v>
      </c>
      <c r="P7" s="32"/>
      <c r="Q7" s="36">
        <v>0</v>
      </c>
    </row>
    <row r="8" spans="1:17">
      <c r="A8" s="36">
        <v>2</v>
      </c>
      <c r="B8" s="36">
        <v>77</v>
      </c>
      <c r="C8" s="36" t="s">
        <v>32</v>
      </c>
      <c r="D8" s="32" t="s">
        <v>89</v>
      </c>
      <c r="E8" s="36" t="s">
        <v>86</v>
      </c>
      <c r="F8" s="48">
        <v>2.3669108796296297E-2</v>
      </c>
      <c r="G8" s="36">
        <v>2045011</v>
      </c>
      <c r="H8" s="48">
        <v>2.7050405092592596E-2</v>
      </c>
      <c r="I8" s="32">
        <v>2337155</v>
      </c>
      <c r="J8" s="32"/>
      <c r="K8" s="36">
        <v>7</v>
      </c>
      <c r="L8" s="37">
        <v>28</v>
      </c>
      <c r="M8" s="37">
        <v>28000</v>
      </c>
      <c r="N8" s="46">
        <v>49.290687561035156</v>
      </c>
      <c r="O8" s="33">
        <v>863.42999267578125</v>
      </c>
      <c r="P8" s="38"/>
      <c r="Q8" s="36">
        <v>1</v>
      </c>
    </row>
    <row r="9" spans="1:17">
      <c r="A9" s="47" t="s">
        <v>22</v>
      </c>
      <c r="B9" s="36">
        <v>22</v>
      </c>
      <c r="C9" s="36" t="s">
        <v>32</v>
      </c>
      <c r="D9" s="32" t="s">
        <v>33</v>
      </c>
      <c r="E9" s="36" t="s">
        <v>30</v>
      </c>
      <c r="F9" s="48">
        <v>0</v>
      </c>
      <c r="G9" s="36">
        <v>0</v>
      </c>
      <c r="H9" s="48">
        <v>0</v>
      </c>
      <c r="I9" s="32">
        <v>0</v>
      </c>
      <c r="J9" s="32" t="s">
        <v>54</v>
      </c>
      <c r="K9" s="36">
        <v>0</v>
      </c>
      <c r="L9" s="37">
        <v>0</v>
      </c>
      <c r="M9" s="37">
        <v>0</v>
      </c>
      <c r="N9" s="46">
        <v>0</v>
      </c>
      <c r="O9" s="33">
        <v>0</v>
      </c>
      <c r="P9" s="32"/>
      <c r="Q9" s="36">
        <v>0</v>
      </c>
    </row>
    <row r="10" spans="1:17">
      <c r="A10" s="42" t="s">
        <v>17</v>
      </c>
      <c r="B10" s="32" t="s">
        <v>35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>
      <c r="A11" s="39" t="s">
        <v>16</v>
      </c>
      <c r="B11" s="39" t="s">
        <v>15</v>
      </c>
      <c r="C11" s="39" t="s">
        <v>14</v>
      </c>
      <c r="D11" s="39" t="s">
        <v>13</v>
      </c>
      <c r="E11" s="39" t="s">
        <v>12</v>
      </c>
      <c r="F11" s="41" t="s">
        <v>11</v>
      </c>
      <c r="G11" s="39"/>
      <c r="H11" s="41" t="s">
        <v>10</v>
      </c>
      <c r="I11" s="39"/>
      <c r="J11" s="39" t="s">
        <v>9</v>
      </c>
      <c r="K11" s="39" t="s">
        <v>8</v>
      </c>
      <c r="L11" s="40" t="s">
        <v>7</v>
      </c>
      <c r="M11" s="40"/>
      <c r="N11" s="45" t="s">
        <v>6</v>
      </c>
      <c r="O11" s="39" t="s">
        <v>5</v>
      </c>
      <c r="P11" s="32"/>
      <c r="Q11" s="32"/>
    </row>
    <row r="12" spans="1:17">
      <c r="A12" s="36">
        <v>1</v>
      </c>
      <c r="B12" s="36">
        <v>95</v>
      </c>
      <c r="C12" s="36" t="s">
        <v>36</v>
      </c>
      <c r="D12" s="32" t="s">
        <v>37</v>
      </c>
      <c r="E12" s="36" t="s">
        <v>30</v>
      </c>
      <c r="F12" s="48">
        <v>2.6727870370370371E-2</v>
      </c>
      <c r="G12" s="36">
        <v>2309288</v>
      </c>
      <c r="H12" s="48">
        <v>2.6727870370370371E-2</v>
      </c>
      <c r="I12" s="32">
        <v>2309288</v>
      </c>
      <c r="J12" s="32"/>
      <c r="K12" s="36">
        <v>12</v>
      </c>
      <c r="L12" s="37">
        <v>48</v>
      </c>
      <c r="M12" s="37">
        <v>48000</v>
      </c>
      <c r="N12" s="46">
        <v>74.828262329101563</v>
      </c>
      <c r="O12" s="33">
        <v>1000</v>
      </c>
      <c r="P12" s="32"/>
      <c r="Q12" s="36">
        <v>0</v>
      </c>
    </row>
    <row r="13" spans="1:17">
      <c r="A13" s="42" t="s">
        <v>21</v>
      </c>
      <c r="B13" s="32" t="s">
        <v>38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17">
      <c r="A14" s="42" t="s">
        <v>17</v>
      </c>
      <c r="B14" s="32" t="s">
        <v>38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>
      <c r="A15" s="39" t="s">
        <v>16</v>
      </c>
      <c r="B15" s="39" t="s">
        <v>15</v>
      </c>
      <c r="C15" s="39" t="s">
        <v>14</v>
      </c>
      <c r="D15" s="39" t="s">
        <v>13</v>
      </c>
      <c r="E15" s="39" t="s">
        <v>12</v>
      </c>
      <c r="F15" s="41" t="s">
        <v>11</v>
      </c>
      <c r="G15" s="39"/>
      <c r="H15" s="41" t="s">
        <v>10</v>
      </c>
      <c r="I15" s="39"/>
      <c r="J15" s="39" t="s">
        <v>9</v>
      </c>
      <c r="K15" s="39" t="s">
        <v>8</v>
      </c>
      <c r="L15" s="40" t="s">
        <v>7</v>
      </c>
      <c r="M15" s="40"/>
      <c r="N15" s="45" t="s">
        <v>6</v>
      </c>
      <c r="O15" s="39" t="s">
        <v>5</v>
      </c>
      <c r="P15" s="32"/>
      <c r="Q15" s="32"/>
    </row>
    <row r="16" spans="1:17">
      <c r="A16" s="36">
        <v>1</v>
      </c>
      <c r="B16" s="36">
        <v>444</v>
      </c>
      <c r="C16" s="36" t="s">
        <v>39</v>
      </c>
      <c r="D16" s="32" t="s">
        <v>87</v>
      </c>
      <c r="E16" s="36" t="s">
        <v>86</v>
      </c>
      <c r="F16" s="48">
        <v>2.7208761574074074E-2</v>
      </c>
      <c r="G16" s="36">
        <v>2350837</v>
      </c>
      <c r="H16" s="48">
        <v>2.7208761574074074E-2</v>
      </c>
      <c r="I16" s="32">
        <v>2350837</v>
      </c>
      <c r="J16" s="32"/>
      <c r="K16" s="36">
        <v>15</v>
      </c>
      <c r="L16" s="37">
        <v>60</v>
      </c>
      <c r="M16" s="37">
        <v>60000</v>
      </c>
      <c r="N16" s="46">
        <v>91.882171630859375</v>
      </c>
      <c r="O16" s="33">
        <v>0</v>
      </c>
      <c r="P16" s="32"/>
      <c r="Q16" s="36">
        <v>0</v>
      </c>
    </row>
    <row r="17" spans="1:17">
      <c r="A17" s="36">
        <v>2</v>
      </c>
      <c r="B17" s="36">
        <v>56</v>
      </c>
      <c r="C17" s="36" t="s">
        <v>39</v>
      </c>
      <c r="D17" s="32" t="s">
        <v>40</v>
      </c>
      <c r="E17" s="36" t="s">
        <v>30</v>
      </c>
      <c r="F17" s="48">
        <v>2.8993680555555557E-2</v>
      </c>
      <c r="G17" s="36">
        <v>2505054</v>
      </c>
      <c r="H17" s="48">
        <v>2.8993680555555557E-2</v>
      </c>
      <c r="I17" s="32">
        <v>2505054</v>
      </c>
      <c r="J17" s="32"/>
      <c r="K17" s="36">
        <v>15</v>
      </c>
      <c r="L17" s="37">
        <v>60</v>
      </c>
      <c r="M17" s="37">
        <v>60000</v>
      </c>
      <c r="N17" s="46">
        <v>86.225685119628906</v>
      </c>
      <c r="O17" s="33">
        <v>1000</v>
      </c>
      <c r="P17" s="32"/>
      <c r="Q17" s="36">
        <v>1</v>
      </c>
    </row>
    <row r="18" spans="1:17">
      <c r="A18" s="36">
        <v>3</v>
      </c>
      <c r="B18" s="36">
        <v>98</v>
      </c>
      <c r="C18" s="36" t="s">
        <v>39</v>
      </c>
      <c r="D18" s="32" t="s">
        <v>41</v>
      </c>
      <c r="E18" s="36" t="s">
        <v>30</v>
      </c>
      <c r="F18" s="48">
        <v>2.9002361111111111E-2</v>
      </c>
      <c r="G18" s="36">
        <v>2505804</v>
      </c>
      <c r="H18" s="48">
        <v>3.1073958333333332E-2</v>
      </c>
      <c r="I18" s="32">
        <v>2684790</v>
      </c>
      <c r="J18" s="32"/>
      <c r="K18" s="36">
        <v>14</v>
      </c>
      <c r="L18" s="37">
        <v>56</v>
      </c>
      <c r="M18" s="37">
        <v>56000</v>
      </c>
      <c r="N18" s="46">
        <v>80.453216552734375</v>
      </c>
      <c r="O18" s="33">
        <v>933.04998779296875</v>
      </c>
      <c r="P18" s="32"/>
      <c r="Q18" s="36">
        <v>2</v>
      </c>
    </row>
    <row r="19" spans="1:17">
      <c r="A19" s="42" t="s">
        <v>21</v>
      </c>
      <c r="B19" s="32" t="s">
        <v>42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>
      <c r="A20" s="42" t="s">
        <v>17</v>
      </c>
      <c r="B20" s="32" t="s">
        <v>47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>
      <c r="A21" s="39" t="s">
        <v>16</v>
      </c>
      <c r="B21" s="39" t="s">
        <v>15</v>
      </c>
      <c r="C21" s="39" t="s">
        <v>14</v>
      </c>
      <c r="D21" s="39" t="s">
        <v>13</v>
      </c>
      <c r="E21" s="39" t="s">
        <v>12</v>
      </c>
      <c r="F21" s="41" t="s">
        <v>11</v>
      </c>
      <c r="G21" s="39"/>
      <c r="H21" s="41" t="s">
        <v>10</v>
      </c>
      <c r="I21" s="39"/>
      <c r="J21" s="39" t="s">
        <v>9</v>
      </c>
      <c r="K21" s="39" t="s">
        <v>8</v>
      </c>
      <c r="L21" s="40" t="s">
        <v>7</v>
      </c>
      <c r="M21" s="40"/>
      <c r="N21" s="45" t="s">
        <v>6</v>
      </c>
      <c r="O21" s="39" t="s">
        <v>5</v>
      </c>
      <c r="P21" s="32"/>
      <c r="Q21" s="32"/>
    </row>
    <row r="22" spans="1:17">
      <c r="A22" s="36">
        <v>1</v>
      </c>
      <c r="B22" s="36">
        <v>56</v>
      </c>
      <c r="C22" s="36" t="s">
        <v>48</v>
      </c>
      <c r="D22" s="32" t="s">
        <v>49</v>
      </c>
      <c r="E22" s="36" t="s">
        <v>30</v>
      </c>
      <c r="F22" s="48">
        <v>2.7406481481481483E-2</v>
      </c>
      <c r="G22" s="36">
        <v>2367920</v>
      </c>
      <c r="H22" s="48">
        <v>2.7406481481481483E-2</v>
      </c>
      <c r="I22" s="32">
        <v>2367920</v>
      </c>
      <c r="J22" s="32"/>
      <c r="K22" s="36">
        <v>13</v>
      </c>
      <c r="L22" s="37">
        <v>52</v>
      </c>
      <c r="M22" s="37">
        <v>52000</v>
      </c>
      <c r="N22" s="46">
        <v>79.056724548339844</v>
      </c>
      <c r="O22" s="33">
        <v>1000</v>
      </c>
      <c r="P22" s="32"/>
      <c r="Q22" s="36">
        <v>0</v>
      </c>
    </row>
    <row r="23" spans="1:17">
      <c r="A23" s="36">
        <v>2</v>
      </c>
      <c r="B23" s="36">
        <v>95</v>
      </c>
      <c r="C23" s="36" t="s">
        <v>48</v>
      </c>
      <c r="D23" s="32" t="s">
        <v>52</v>
      </c>
      <c r="E23" s="36" t="s">
        <v>30</v>
      </c>
      <c r="F23" s="48">
        <v>2.7644849537037035E-2</v>
      </c>
      <c r="G23" s="36">
        <v>2388515</v>
      </c>
      <c r="H23" s="48">
        <v>2.9948576388888887E-2</v>
      </c>
      <c r="I23" s="32">
        <v>2587557</v>
      </c>
      <c r="J23" s="32"/>
      <c r="K23" s="36">
        <v>12</v>
      </c>
      <c r="L23" s="37">
        <v>48</v>
      </c>
      <c r="M23" s="37">
        <v>48000</v>
      </c>
      <c r="N23" s="46">
        <v>72.346206665039063</v>
      </c>
      <c r="O23" s="33">
        <v>915.1099853515625</v>
      </c>
      <c r="P23" s="32"/>
      <c r="Q23" s="36">
        <v>1</v>
      </c>
    </row>
    <row r="24" spans="1:17">
      <c r="A24" s="36">
        <v>3</v>
      </c>
      <c r="B24" s="36">
        <v>24</v>
      </c>
      <c r="C24" s="36" t="s">
        <v>48</v>
      </c>
      <c r="D24" s="32" t="s">
        <v>51</v>
      </c>
      <c r="E24" s="36" t="s">
        <v>30</v>
      </c>
      <c r="F24" s="48">
        <v>2.81153125E-2</v>
      </c>
      <c r="G24" s="36">
        <v>2429163</v>
      </c>
      <c r="H24" s="48">
        <v>3.0458252314814815E-2</v>
      </c>
      <c r="I24" s="32">
        <v>2631593</v>
      </c>
      <c r="J24" s="32"/>
      <c r="K24" s="36">
        <v>12</v>
      </c>
      <c r="L24" s="37">
        <v>48</v>
      </c>
      <c r="M24" s="37">
        <v>48000</v>
      </c>
      <c r="N24" s="46">
        <v>71.135612487792969</v>
      </c>
      <c r="O24" s="33">
        <v>899.79998779296875</v>
      </c>
      <c r="P24" s="32"/>
      <c r="Q24" s="36">
        <v>2</v>
      </c>
    </row>
    <row r="25" spans="1:17">
      <c r="A25" s="36">
        <v>4</v>
      </c>
      <c r="B25" s="36">
        <v>21</v>
      </c>
      <c r="C25" s="36" t="s">
        <v>48</v>
      </c>
      <c r="D25" s="32" t="s">
        <v>53</v>
      </c>
      <c r="E25" s="36" t="s">
        <v>30</v>
      </c>
      <c r="F25" s="48">
        <v>2.8250046296296297E-2</v>
      </c>
      <c r="G25" s="36">
        <v>2440804</v>
      </c>
      <c r="H25" s="48">
        <v>3.3386412037037037E-2</v>
      </c>
      <c r="I25" s="32">
        <v>2884586</v>
      </c>
      <c r="J25" s="32"/>
      <c r="K25" s="36">
        <v>11</v>
      </c>
      <c r="L25" s="37">
        <v>44</v>
      </c>
      <c r="M25" s="37">
        <v>44000</v>
      </c>
      <c r="N25" s="46">
        <v>64.896652221679688</v>
      </c>
      <c r="O25" s="33">
        <v>820.8800048828125</v>
      </c>
      <c r="P25" s="32"/>
      <c r="Q25" s="36">
        <v>3</v>
      </c>
    </row>
    <row r="26" spans="1:17">
      <c r="A26" s="36">
        <v>5</v>
      </c>
      <c r="B26" s="36">
        <v>98</v>
      </c>
      <c r="C26" s="36" t="s">
        <v>48</v>
      </c>
      <c r="D26" s="32" t="s">
        <v>55</v>
      </c>
      <c r="E26" s="36" t="s">
        <v>30</v>
      </c>
      <c r="F26" s="48">
        <v>2.93900462962963E-2</v>
      </c>
      <c r="G26" s="36">
        <v>2539300</v>
      </c>
      <c r="H26" s="48">
        <v>3.8207060185185188E-2</v>
      </c>
      <c r="I26" s="32">
        <v>3301090</v>
      </c>
      <c r="J26" s="32"/>
      <c r="K26" s="36">
        <v>10</v>
      </c>
      <c r="L26" s="37">
        <v>40</v>
      </c>
      <c r="M26" s="37">
        <v>40000</v>
      </c>
      <c r="N26" s="46">
        <v>56.708541870117187</v>
      </c>
      <c r="O26" s="33">
        <v>717.30999755859375</v>
      </c>
      <c r="P26" s="32"/>
      <c r="Q26" s="36">
        <v>4</v>
      </c>
    </row>
    <row r="27" spans="1:17">
      <c r="A27" s="42" t="s">
        <v>17</v>
      </c>
      <c r="B27" s="32" t="s">
        <v>56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1:17">
      <c r="A28" s="39" t="s">
        <v>16</v>
      </c>
      <c r="B28" s="39" t="s">
        <v>15</v>
      </c>
      <c r="C28" s="39" t="s">
        <v>14</v>
      </c>
      <c r="D28" s="39" t="s">
        <v>13</v>
      </c>
      <c r="E28" s="39" t="s">
        <v>12</v>
      </c>
      <c r="F28" s="41" t="s">
        <v>11</v>
      </c>
      <c r="G28" s="39"/>
      <c r="H28" s="41" t="s">
        <v>10</v>
      </c>
      <c r="I28" s="39"/>
      <c r="J28" s="39" t="s">
        <v>9</v>
      </c>
      <c r="K28" s="39" t="s">
        <v>8</v>
      </c>
      <c r="L28" s="40" t="s">
        <v>7</v>
      </c>
      <c r="M28" s="40"/>
      <c r="N28" s="45" t="s">
        <v>6</v>
      </c>
      <c r="O28" s="39" t="s">
        <v>5</v>
      </c>
      <c r="P28" s="32"/>
      <c r="Q28" s="32"/>
    </row>
    <row r="29" spans="1:17">
      <c r="A29" s="36">
        <v>1</v>
      </c>
      <c r="B29" s="36">
        <v>93</v>
      </c>
      <c r="C29" s="36" t="s">
        <v>57</v>
      </c>
      <c r="D29" s="32" t="s">
        <v>58</v>
      </c>
      <c r="E29" s="36" t="s">
        <v>30</v>
      </c>
      <c r="F29" s="48">
        <v>2.8124733796296295E-2</v>
      </c>
      <c r="G29" s="36">
        <v>2429977</v>
      </c>
      <c r="H29" s="48">
        <v>2.8124733796296295E-2</v>
      </c>
      <c r="I29" s="32">
        <v>2429977</v>
      </c>
      <c r="J29" s="32"/>
      <c r="K29" s="36">
        <v>11</v>
      </c>
      <c r="L29" s="37">
        <v>44</v>
      </c>
      <c r="M29" s="37">
        <v>44000</v>
      </c>
      <c r="N29" s="46">
        <v>65.185798645019531</v>
      </c>
      <c r="O29" s="33">
        <v>1000</v>
      </c>
      <c r="P29" s="32"/>
      <c r="Q29" s="36">
        <v>0</v>
      </c>
    </row>
    <row r="30" spans="1:17">
      <c r="A30" s="47" t="s">
        <v>22</v>
      </c>
      <c r="B30" s="36">
        <v>780</v>
      </c>
      <c r="C30" s="36" t="s">
        <v>57</v>
      </c>
      <c r="D30" s="32" t="s">
        <v>59</v>
      </c>
      <c r="E30" s="36" t="s">
        <v>30</v>
      </c>
      <c r="F30" s="48">
        <v>1.4184930555555555E-2</v>
      </c>
      <c r="G30" s="36">
        <v>1225578</v>
      </c>
      <c r="H30" s="48">
        <v>0</v>
      </c>
      <c r="I30" s="32">
        <v>0</v>
      </c>
      <c r="J30" s="32" t="s">
        <v>54</v>
      </c>
      <c r="K30" s="36">
        <v>5</v>
      </c>
      <c r="L30" s="37">
        <v>20</v>
      </c>
      <c r="M30" s="37">
        <v>20000</v>
      </c>
      <c r="N30" s="46">
        <v>58.747791290283203</v>
      </c>
      <c r="O30" s="33">
        <v>0</v>
      </c>
      <c r="P30" s="32"/>
      <c r="Q30" s="36">
        <v>0</v>
      </c>
    </row>
    <row r="31" spans="1:17">
      <c r="A31" s="42" t="s">
        <v>21</v>
      </c>
      <c r="B31" s="32" t="s">
        <v>60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17">
      <c r="A32" s="42" t="s">
        <v>17</v>
      </c>
      <c r="B32" s="32" t="s">
        <v>61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>
      <c r="A33" s="39" t="s">
        <v>16</v>
      </c>
      <c r="B33" s="39" t="s">
        <v>15</v>
      </c>
      <c r="C33" s="39" t="s">
        <v>14</v>
      </c>
      <c r="D33" s="39" t="s">
        <v>13</v>
      </c>
      <c r="E33" s="39" t="s">
        <v>12</v>
      </c>
      <c r="F33" s="41" t="s">
        <v>11</v>
      </c>
      <c r="G33" s="39"/>
      <c r="H33" s="41" t="s">
        <v>10</v>
      </c>
      <c r="I33" s="39"/>
      <c r="J33" s="39" t="s">
        <v>9</v>
      </c>
      <c r="K33" s="39" t="s">
        <v>8</v>
      </c>
      <c r="L33" s="40" t="s">
        <v>7</v>
      </c>
      <c r="M33" s="40"/>
      <c r="N33" s="45" t="s">
        <v>6</v>
      </c>
      <c r="O33" s="39" t="s">
        <v>5</v>
      </c>
      <c r="P33" s="32"/>
      <c r="Q33" s="32"/>
    </row>
    <row r="34" spans="1:17">
      <c r="A34" s="36">
        <v>1</v>
      </c>
      <c r="B34" s="36">
        <v>11</v>
      </c>
      <c r="C34" s="36" t="s">
        <v>62</v>
      </c>
      <c r="D34" s="32" t="s">
        <v>63</v>
      </c>
      <c r="E34" s="36" t="s">
        <v>30</v>
      </c>
      <c r="F34" s="48">
        <v>2.9973310185185186E-2</v>
      </c>
      <c r="G34" s="36">
        <v>2589694</v>
      </c>
      <c r="H34" s="48">
        <v>2.9973310185185186E-2</v>
      </c>
      <c r="I34" s="32">
        <v>2589694</v>
      </c>
      <c r="J34" s="32"/>
      <c r="K34" s="36">
        <v>17</v>
      </c>
      <c r="L34" s="37">
        <v>68</v>
      </c>
      <c r="M34" s="37">
        <v>68000</v>
      </c>
      <c r="N34" s="46">
        <v>94.528541564941406</v>
      </c>
      <c r="O34" s="33">
        <v>1000</v>
      </c>
      <c r="P34" s="32"/>
      <c r="Q34" s="36">
        <v>0</v>
      </c>
    </row>
    <row r="35" spans="1:17">
      <c r="A35" s="36">
        <v>2</v>
      </c>
      <c r="B35" s="36">
        <v>10</v>
      </c>
      <c r="C35" s="36" t="s">
        <v>62</v>
      </c>
      <c r="D35" s="32" t="s">
        <v>64</v>
      </c>
      <c r="E35" s="36" t="s">
        <v>30</v>
      </c>
      <c r="F35" s="48">
        <v>2.9989004629629633E-2</v>
      </c>
      <c r="G35" s="36">
        <v>2591050</v>
      </c>
      <c r="H35" s="48">
        <v>2.9989004629629633E-2</v>
      </c>
      <c r="I35" s="32">
        <v>2591050</v>
      </c>
      <c r="J35" s="32"/>
      <c r="K35" s="36">
        <v>17</v>
      </c>
      <c r="L35" s="37">
        <v>68</v>
      </c>
      <c r="M35" s="37">
        <v>68000</v>
      </c>
      <c r="N35" s="46">
        <v>94.479072570800781</v>
      </c>
      <c r="O35" s="33">
        <v>999.469970703125</v>
      </c>
      <c r="P35" s="32"/>
      <c r="Q35" s="36">
        <v>1</v>
      </c>
    </row>
    <row r="36" spans="1:17">
      <c r="A36" s="36">
        <v>3</v>
      </c>
      <c r="B36" s="36">
        <v>30</v>
      </c>
      <c r="C36" s="36" t="s">
        <v>62</v>
      </c>
      <c r="D36" s="32" t="s">
        <v>97</v>
      </c>
      <c r="E36" s="36" t="s">
        <v>98</v>
      </c>
      <c r="F36" s="48">
        <v>3.0945891203703703E-2</v>
      </c>
      <c r="G36" s="36">
        <v>2673725</v>
      </c>
      <c r="H36" s="48">
        <v>3.288E-2</v>
      </c>
      <c r="I36" s="32">
        <v>2840832</v>
      </c>
      <c r="J36" s="32"/>
      <c r="K36" s="36">
        <v>16</v>
      </c>
      <c r="L36" s="37">
        <v>64</v>
      </c>
      <c r="M36" s="37">
        <v>64000</v>
      </c>
      <c r="N36" s="46">
        <v>86.171913146972656</v>
      </c>
      <c r="O36" s="33">
        <v>0</v>
      </c>
      <c r="P36" s="32"/>
      <c r="Q36" s="36">
        <v>2</v>
      </c>
    </row>
    <row r="37" spans="1:17">
      <c r="A37" s="47" t="s">
        <v>22</v>
      </c>
      <c r="B37" s="36">
        <v>39</v>
      </c>
      <c r="C37" s="36" t="s">
        <v>62</v>
      </c>
      <c r="D37" s="32" t="s">
        <v>65</v>
      </c>
      <c r="E37" s="36" t="s">
        <v>30</v>
      </c>
      <c r="F37" s="48">
        <v>1.326420138888889E-2</v>
      </c>
      <c r="G37" s="36">
        <v>1146027</v>
      </c>
      <c r="H37" s="48">
        <v>0</v>
      </c>
      <c r="I37" s="32">
        <v>0</v>
      </c>
      <c r="J37" s="32" t="s">
        <v>54</v>
      </c>
      <c r="K37" s="36">
        <v>7</v>
      </c>
      <c r="L37" s="37">
        <v>28</v>
      </c>
      <c r="M37" s="37">
        <v>28000</v>
      </c>
      <c r="N37" s="46">
        <v>87.956039428710938</v>
      </c>
      <c r="O37" s="33">
        <v>0</v>
      </c>
      <c r="P37" s="32"/>
      <c r="Q37" s="36">
        <v>0</v>
      </c>
    </row>
    <row r="38" spans="1:17">
      <c r="A38" s="42" t="s">
        <v>17</v>
      </c>
      <c r="B38" s="32" t="s">
        <v>66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>
      <c r="A39" s="39" t="s">
        <v>16</v>
      </c>
      <c r="B39" s="39" t="s">
        <v>15</v>
      </c>
      <c r="C39" s="39" t="s">
        <v>14</v>
      </c>
      <c r="D39" s="39" t="s">
        <v>13</v>
      </c>
      <c r="E39" s="39" t="s">
        <v>12</v>
      </c>
      <c r="F39" s="41" t="s">
        <v>11</v>
      </c>
      <c r="G39" s="39"/>
      <c r="H39" s="41" t="s">
        <v>10</v>
      </c>
      <c r="I39" s="39"/>
      <c r="J39" s="39" t="s">
        <v>9</v>
      </c>
      <c r="K39" s="39" t="s">
        <v>8</v>
      </c>
      <c r="L39" s="40" t="s">
        <v>7</v>
      </c>
      <c r="M39" s="40"/>
      <c r="N39" s="45" t="s">
        <v>6</v>
      </c>
      <c r="O39" s="39" t="s">
        <v>5</v>
      </c>
      <c r="P39" s="32"/>
      <c r="Q39" s="32"/>
    </row>
    <row r="40" spans="1:17">
      <c r="A40" s="36">
        <v>1</v>
      </c>
      <c r="B40" s="36">
        <v>31</v>
      </c>
      <c r="C40" s="36" t="s">
        <v>67</v>
      </c>
      <c r="D40" s="32" t="s">
        <v>68</v>
      </c>
      <c r="E40" s="36" t="s">
        <v>30</v>
      </c>
      <c r="F40" s="48">
        <v>3.0177430555555555E-2</v>
      </c>
      <c r="G40" s="36">
        <v>2607330</v>
      </c>
      <c r="H40" s="48">
        <v>3.0177430555555555E-2</v>
      </c>
      <c r="I40" s="32">
        <v>2607330</v>
      </c>
      <c r="J40" s="32"/>
      <c r="K40" s="36">
        <v>15</v>
      </c>
      <c r="L40" s="37">
        <v>60</v>
      </c>
      <c r="M40" s="37">
        <v>60000</v>
      </c>
      <c r="N40" s="46">
        <v>82.843368530273438</v>
      </c>
      <c r="O40" s="33">
        <v>1000</v>
      </c>
      <c r="P40" s="32"/>
      <c r="Q40" s="36">
        <v>0</v>
      </c>
    </row>
    <row r="41" spans="1:17">
      <c r="A41" s="47" t="s">
        <v>22</v>
      </c>
      <c r="B41" s="36">
        <v>60</v>
      </c>
      <c r="C41" s="36" t="s">
        <v>67</v>
      </c>
      <c r="D41" s="32" t="s">
        <v>70</v>
      </c>
      <c r="E41" s="36" t="s">
        <v>30</v>
      </c>
      <c r="F41" s="48">
        <v>0</v>
      </c>
      <c r="G41" s="36">
        <v>0</v>
      </c>
      <c r="H41" s="48">
        <v>0</v>
      </c>
      <c r="I41" s="32">
        <v>0</v>
      </c>
      <c r="J41" s="32" t="s">
        <v>54</v>
      </c>
      <c r="K41" s="36">
        <v>0</v>
      </c>
      <c r="L41" s="37">
        <v>0</v>
      </c>
      <c r="M41" s="37">
        <v>0</v>
      </c>
      <c r="N41" s="46">
        <v>0</v>
      </c>
      <c r="O41" s="33">
        <v>0</v>
      </c>
      <c r="P41" s="32"/>
      <c r="Q41" s="36">
        <v>0</v>
      </c>
    </row>
    <row r="42" spans="1:17">
      <c r="A42" s="47" t="s">
        <v>22</v>
      </c>
      <c r="B42" s="36">
        <v>95</v>
      </c>
      <c r="C42" s="36" t="s">
        <v>67</v>
      </c>
      <c r="D42" s="32" t="s">
        <v>69</v>
      </c>
      <c r="E42" s="36" t="s">
        <v>30</v>
      </c>
      <c r="F42" s="48">
        <v>7.9139236111111112E-3</v>
      </c>
      <c r="G42" s="36">
        <v>683763</v>
      </c>
      <c r="H42" s="48">
        <v>0</v>
      </c>
      <c r="I42" s="32">
        <v>0</v>
      </c>
      <c r="J42" s="32" t="s">
        <v>54</v>
      </c>
      <c r="K42" s="36">
        <v>4</v>
      </c>
      <c r="L42" s="37">
        <v>16</v>
      </c>
      <c r="M42" s="37">
        <v>16000</v>
      </c>
      <c r="N42" s="46">
        <v>84.239715576171875</v>
      </c>
      <c r="O42" s="33">
        <v>0</v>
      </c>
      <c r="P42" s="32"/>
      <c r="Q42" s="36">
        <v>1</v>
      </c>
    </row>
    <row r="43" spans="1:17">
      <c r="A43" s="42" t="s">
        <v>17</v>
      </c>
      <c r="B43" s="32" t="s">
        <v>71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1:17">
      <c r="A44" s="39" t="s">
        <v>16</v>
      </c>
      <c r="B44" s="39" t="s">
        <v>15</v>
      </c>
      <c r="C44" s="39" t="s">
        <v>14</v>
      </c>
      <c r="D44" s="39" t="s">
        <v>13</v>
      </c>
      <c r="E44" s="39" t="s">
        <v>12</v>
      </c>
      <c r="F44" s="41" t="s">
        <v>11</v>
      </c>
      <c r="G44" s="39"/>
      <c r="H44" s="41" t="s">
        <v>10</v>
      </c>
      <c r="I44" s="39"/>
      <c r="J44" s="39" t="s">
        <v>9</v>
      </c>
      <c r="K44" s="39" t="s">
        <v>8</v>
      </c>
      <c r="L44" s="40" t="s">
        <v>7</v>
      </c>
      <c r="M44" s="40"/>
      <c r="N44" s="45" t="s">
        <v>6</v>
      </c>
      <c r="O44" s="39" t="s">
        <v>5</v>
      </c>
      <c r="P44" s="32"/>
      <c r="Q44" s="32"/>
    </row>
    <row r="45" spans="1:17">
      <c r="A45" s="47" t="s">
        <v>22</v>
      </c>
      <c r="B45" s="36">
        <v>25</v>
      </c>
      <c r="C45" s="36" t="s">
        <v>72</v>
      </c>
      <c r="D45" s="32" t="s">
        <v>73</v>
      </c>
      <c r="E45" s="36" t="s">
        <v>30</v>
      </c>
      <c r="F45" s="48">
        <v>2.9032685185185186E-2</v>
      </c>
      <c r="G45" s="36">
        <v>2508424</v>
      </c>
      <c r="H45" s="48">
        <v>0</v>
      </c>
      <c r="I45" s="32">
        <v>0</v>
      </c>
      <c r="J45" s="32" t="s">
        <v>109</v>
      </c>
      <c r="K45" s="36">
        <v>12</v>
      </c>
      <c r="L45" s="37">
        <v>48</v>
      </c>
      <c r="M45" s="37">
        <v>48000</v>
      </c>
      <c r="N45" s="46">
        <v>68.88787841796875</v>
      </c>
      <c r="O45" s="33">
        <v>0</v>
      </c>
      <c r="P45" s="32"/>
      <c r="Q45" s="36">
        <v>0</v>
      </c>
    </row>
    <row r="46" spans="1:17">
      <c r="A46" s="47" t="s">
        <v>22</v>
      </c>
      <c r="B46" s="36">
        <v>780</v>
      </c>
      <c r="C46" s="36" t="s">
        <v>72</v>
      </c>
      <c r="D46" s="32" t="s">
        <v>74</v>
      </c>
      <c r="E46" s="36" t="s">
        <v>30</v>
      </c>
      <c r="F46" s="48">
        <v>2.4319652777777777E-2</v>
      </c>
      <c r="G46" s="36">
        <v>2101218</v>
      </c>
      <c r="H46" s="48">
        <v>0</v>
      </c>
      <c r="I46" s="32">
        <v>0</v>
      </c>
      <c r="J46" s="32" t="s">
        <v>109</v>
      </c>
      <c r="K46" s="36">
        <v>10</v>
      </c>
      <c r="L46" s="37">
        <v>40</v>
      </c>
      <c r="M46" s="37">
        <v>40000</v>
      </c>
      <c r="N46" s="46">
        <v>68.53167724609375</v>
      </c>
      <c r="O46" s="33">
        <v>0</v>
      </c>
      <c r="P46" s="32"/>
      <c r="Q46" s="36">
        <v>1</v>
      </c>
    </row>
    <row r="47" spans="1:17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1:17">
      <c r="A48" s="35" t="s">
        <v>4</v>
      </c>
      <c r="B48" s="32" t="s">
        <v>110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3">
      <c r="A49" s="35" t="s">
        <v>3</v>
      </c>
      <c r="B49" s="32" t="s">
        <v>76</v>
      </c>
      <c r="C49" s="32"/>
      <c r="D49" s="32"/>
      <c r="E49" s="32"/>
      <c r="F49" s="32"/>
      <c r="G49" s="32"/>
      <c r="H49" s="32"/>
      <c r="I49" s="32"/>
      <c r="J49" s="34"/>
      <c r="K49" s="32"/>
      <c r="L49" s="32"/>
      <c r="M49" s="32"/>
    </row>
    <row r="50" spans="1:13">
      <c r="A50" s="35" t="s">
        <v>2</v>
      </c>
      <c r="B50" s="32" t="s">
        <v>111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spans="1:13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</row>
    <row r="52" spans="1:13">
      <c r="A52" s="35" t="s">
        <v>1</v>
      </c>
      <c r="B52" s="32" t="s">
        <v>112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53" spans="1:13">
      <c r="A53" s="35" t="s">
        <v>0</v>
      </c>
      <c r="B53" s="32" t="s">
        <v>107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1:13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1:13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spans="1:13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</row>
    <row r="57" spans="1:13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1:13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1:13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1:13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1:13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1:13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1:13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1:13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4"/>
  <sheetViews>
    <sheetView workbookViewId="0">
      <selection sqref="A1:XFD1048576"/>
    </sheetView>
  </sheetViews>
  <sheetFormatPr defaultColWidth="8.77734375" defaultRowHeight="14.4"/>
  <cols>
    <col min="1" max="1" width="14.6640625" bestFit="1" customWidth="1"/>
    <col min="2" max="2" width="60.44140625" bestFit="1" customWidth="1"/>
    <col min="3" max="3" width="8.5546875" bestFit="1" customWidth="1"/>
    <col min="4" max="4" width="19.44140625" bestFit="1" customWidth="1"/>
    <col min="5" max="5" width="7.77734375" bestFit="1" customWidth="1"/>
    <col min="6" max="6" width="10.5546875" bestFit="1" customWidth="1"/>
    <col min="7" max="7" width="8" bestFit="1" customWidth="1"/>
    <col min="8" max="8" width="10.5546875" bestFit="1" customWidth="1"/>
    <col min="9" max="9" width="8" bestFit="1" customWidth="1"/>
    <col min="10" max="10" width="8.5546875" bestFit="1" customWidth="1"/>
    <col min="11" max="11" width="5.77734375" bestFit="1" customWidth="1"/>
    <col min="12" max="12" width="12.5546875" bestFit="1" customWidth="1"/>
    <col min="13" max="13" width="8.44140625" bestFit="1" customWidth="1"/>
    <col min="14" max="14" width="19.77734375" bestFit="1" customWidth="1"/>
    <col min="15" max="15" width="7.44140625" bestFit="1" customWidth="1"/>
    <col min="17" max="17" width="2" bestFit="1" customWidth="1"/>
  </cols>
  <sheetData>
    <row r="1" spans="1:17">
      <c r="A1" s="58" t="s">
        <v>20</v>
      </c>
      <c r="B1" s="49" t="s">
        <v>23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>
      <c r="A2" s="58" t="s">
        <v>19</v>
      </c>
      <c r="B2" s="49" t="s">
        <v>113</v>
      </c>
      <c r="C2" s="49"/>
      <c r="D2" s="49"/>
      <c r="E2" s="58" t="s">
        <v>18</v>
      </c>
      <c r="F2" s="60" t="s">
        <v>114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>
      <c r="A3" s="5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>
      <c r="A4" s="58" t="s">
        <v>21</v>
      </c>
      <c r="B4" s="49" t="s">
        <v>115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>
      <c r="A5" s="58" t="s">
        <v>17</v>
      </c>
      <c r="B5" s="49" t="s">
        <v>27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>
      <c r="A6" s="55" t="s">
        <v>16</v>
      </c>
      <c r="B6" s="55" t="s">
        <v>15</v>
      </c>
      <c r="C6" s="55" t="s">
        <v>14</v>
      </c>
      <c r="D6" s="55" t="s">
        <v>13</v>
      </c>
      <c r="E6" s="55" t="s">
        <v>12</v>
      </c>
      <c r="F6" s="57" t="s">
        <v>11</v>
      </c>
      <c r="G6" s="55"/>
      <c r="H6" s="57" t="s">
        <v>10</v>
      </c>
      <c r="I6" s="55"/>
      <c r="J6" s="55" t="s">
        <v>9</v>
      </c>
      <c r="K6" s="55" t="s">
        <v>8</v>
      </c>
      <c r="L6" s="56" t="s">
        <v>7</v>
      </c>
      <c r="M6" s="56"/>
      <c r="N6" s="61" t="s">
        <v>6</v>
      </c>
      <c r="O6" s="55" t="s">
        <v>5</v>
      </c>
      <c r="P6" s="49"/>
      <c r="Q6" s="49"/>
    </row>
    <row r="7" spans="1:17">
      <c r="A7" s="53">
        <v>1</v>
      </c>
      <c r="B7" s="53">
        <v>29</v>
      </c>
      <c r="C7" s="53" t="s">
        <v>28</v>
      </c>
      <c r="D7" s="49" t="s">
        <v>29</v>
      </c>
      <c r="E7" s="53" t="s">
        <v>30</v>
      </c>
      <c r="F7" s="63">
        <v>1.1305486111111112E-2</v>
      </c>
      <c r="G7" s="53">
        <v>976794</v>
      </c>
      <c r="H7" s="63">
        <v>1.1305486111111112E-2</v>
      </c>
      <c r="I7" s="49">
        <v>976794</v>
      </c>
      <c r="J7" s="49"/>
      <c r="K7" s="53">
        <v>2</v>
      </c>
      <c r="L7" s="54">
        <v>8.4</v>
      </c>
      <c r="M7" s="54">
        <v>8400</v>
      </c>
      <c r="N7" s="62">
        <v>30.95842170715332</v>
      </c>
      <c r="O7" s="50">
        <v>1000</v>
      </c>
      <c r="P7" s="49"/>
      <c r="Q7" s="53">
        <v>0</v>
      </c>
    </row>
    <row r="8" spans="1:17">
      <c r="A8" s="58" t="s">
        <v>17</v>
      </c>
      <c r="B8" s="49" t="s">
        <v>31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>
      <c r="A9" s="55" t="s">
        <v>16</v>
      </c>
      <c r="B9" s="55" t="s">
        <v>15</v>
      </c>
      <c r="C9" s="55" t="s">
        <v>14</v>
      </c>
      <c r="D9" s="55" t="s">
        <v>13</v>
      </c>
      <c r="E9" s="55" t="s">
        <v>12</v>
      </c>
      <c r="F9" s="57" t="s">
        <v>11</v>
      </c>
      <c r="G9" s="55"/>
      <c r="H9" s="57" t="s">
        <v>10</v>
      </c>
      <c r="I9" s="55"/>
      <c r="J9" s="55" t="s">
        <v>9</v>
      </c>
      <c r="K9" s="55" t="s">
        <v>8</v>
      </c>
      <c r="L9" s="56" t="s">
        <v>7</v>
      </c>
      <c r="M9" s="56"/>
      <c r="N9" s="61" t="s">
        <v>6</v>
      </c>
      <c r="O9" s="55" t="s">
        <v>5</v>
      </c>
      <c r="P9" s="49"/>
      <c r="Q9" s="49"/>
    </row>
    <row r="10" spans="1:17">
      <c r="A10" s="53">
        <v>1</v>
      </c>
      <c r="B10" s="53">
        <v>22</v>
      </c>
      <c r="C10" s="53" t="s">
        <v>32</v>
      </c>
      <c r="D10" s="49" t="s">
        <v>33</v>
      </c>
      <c r="E10" s="53" t="s">
        <v>30</v>
      </c>
      <c r="F10" s="63">
        <v>2.1916099537037038E-2</v>
      </c>
      <c r="G10" s="53">
        <v>1893551</v>
      </c>
      <c r="H10" s="63">
        <v>2.1916099537037038E-2</v>
      </c>
      <c r="I10" s="49">
        <v>1893551</v>
      </c>
      <c r="J10" s="49"/>
      <c r="K10" s="53">
        <v>7</v>
      </c>
      <c r="L10" s="54">
        <v>29.4</v>
      </c>
      <c r="M10" s="54">
        <v>29400</v>
      </c>
      <c r="N10" s="62">
        <v>55.894981384277344</v>
      </c>
      <c r="O10" s="50">
        <v>1000</v>
      </c>
      <c r="P10" s="49"/>
      <c r="Q10" s="53">
        <v>0</v>
      </c>
    </row>
    <row r="11" spans="1:17">
      <c r="A11" s="53">
        <v>2</v>
      </c>
      <c r="B11" s="53">
        <v>77</v>
      </c>
      <c r="C11" s="53" t="s">
        <v>32</v>
      </c>
      <c r="D11" s="49" t="s">
        <v>89</v>
      </c>
      <c r="E11" s="53" t="s">
        <v>86</v>
      </c>
      <c r="F11" s="63">
        <v>2.1931574074074072E-2</v>
      </c>
      <c r="G11" s="53">
        <v>1894888</v>
      </c>
      <c r="H11" s="63">
        <v>2.1931574074074072E-2</v>
      </c>
      <c r="I11" s="49">
        <v>1894888</v>
      </c>
      <c r="J11" s="49"/>
      <c r="K11" s="53">
        <v>7</v>
      </c>
      <c r="L11" s="54">
        <v>29.4</v>
      </c>
      <c r="M11" s="54">
        <v>29400</v>
      </c>
      <c r="N11" s="62">
        <v>55.855545043945313</v>
      </c>
      <c r="O11" s="50">
        <v>0</v>
      </c>
      <c r="P11" s="49"/>
      <c r="Q11" s="53">
        <v>1</v>
      </c>
    </row>
    <row r="12" spans="1:17">
      <c r="A12" s="58" t="s">
        <v>21</v>
      </c>
      <c r="B12" s="49" t="s">
        <v>38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>
      <c r="A13" s="58" t="s">
        <v>17</v>
      </c>
      <c r="B13" s="49" t="s">
        <v>38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>
      <c r="A14" s="55" t="s">
        <v>16</v>
      </c>
      <c r="B14" s="55" t="s">
        <v>15</v>
      </c>
      <c r="C14" s="55" t="s">
        <v>14</v>
      </c>
      <c r="D14" s="55" t="s">
        <v>13</v>
      </c>
      <c r="E14" s="55" t="s">
        <v>12</v>
      </c>
      <c r="F14" s="57" t="s">
        <v>11</v>
      </c>
      <c r="G14" s="55"/>
      <c r="H14" s="57" t="s">
        <v>10</v>
      </c>
      <c r="I14" s="55"/>
      <c r="J14" s="55" t="s">
        <v>9</v>
      </c>
      <c r="K14" s="55" t="s">
        <v>8</v>
      </c>
      <c r="L14" s="56" t="s">
        <v>7</v>
      </c>
      <c r="M14" s="56"/>
      <c r="N14" s="61" t="s">
        <v>6</v>
      </c>
      <c r="O14" s="55" t="s">
        <v>5</v>
      </c>
      <c r="P14" s="49"/>
      <c r="Q14" s="49"/>
    </row>
    <row r="15" spans="1:17">
      <c r="A15" s="53">
        <v>1</v>
      </c>
      <c r="B15" s="53">
        <v>56</v>
      </c>
      <c r="C15" s="53" t="s">
        <v>39</v>
      </c>
      <c r="D15" s="49" t="s">
        <v>40</v>
      </c>
      <c r="E15" s="53" t="s">
        <v>30</v>
      </c>
      <c r="F15" s="63">
        <v>2.6867627314814811E-2</v>
      </c>
      <c r="G15" s="53">
        <v>2321363</v>
      </c>
      <c r="H15" s="63">
        <v>2.6867627314814811E-2</v>
      </c>
      <c r="I15" s="49">
        <v>2321363</v>
      </c>
      <c r="J15" s="49"/>
      <c r="K15" s="53">
        <v>13</v>
      </c>
      <c r="L15" s="54">
        <v>54.6</v>
      </c>
      <c r="M15" s="54">
        <v>54600</v>
      </c>
      <c r="N15" s="62">
        <v>84.674392700195313</v>
      </c>
      <c r="O15" s="50">
        <v>1000</v>
      </c>
      <c r="P15" s="49"/>
      <c r="Q15" s="53">
        <v>0</v>
      </c>
    </row>
    <row r="16" spans="1:17">
      <c r="A16" s="53">
        <v>2</v>
      </c>
      <c r="B16" s="53">
        <v>98</v>
      </c>
      <c r="C16" s="53" t="s">
        <v>39</v>
      </c>
      <c r="D16" s="49" t="s">
        <v>41</v>
      </c>
      <c r="E16" s="53" t="s">
        <v>30</v>
      </c>
      <c r="F16" s="63">
        <v>2.7906238425925926E-2</v>
      </c>
      <c r="G16" s="53">
        <v>2411099</v>
      </c>
      <c r="H16" s="63">
        <v>2.7906238425925926E-2</v>
      </c>
      <c r="I16" s="49">
        <v>2411099</v>
      </c>
      <c r="J16" s="49"/>
      <c r="K16" s="53">
        <v>13</v>
      </c>
      <c r="L16" s="54">
        <v>54.6</v>
      </c>
      <c r="M16" s="54">
        <v>54600</v>
      </c>
      <c r="N16" s="62">
        <v>81.522987365722656</v>
      </c>
      <c r="O16" s="50">
        <v>962.780029296875</v>
      </c>
      <c r="P16" s="49"/>
      <c r="Q16" s="53">
        <v>1</v>
      </c>
    </row>
    <row r="17" spans="1:17">
      <c r="A17" s="58" t="s">
        <v>21</v>
      </c>
      <c r="B17" s="49" t="s">
        <v>42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</row>
    <row r="18" spans="1:17">
      <c r="A18" s="58" t="s">
        <v>17</v>
      </c>
      <c r="B18" s="49" t="s">
        <v>43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>
      <c r="A19" s="55" t="s">
        <v>16</v>
      </c>
      <c r="B19" s="55" t="s">
        <v>15</v>
      </c>
      <c r="C19" s="55" t="s">
        <v>14</v>
      </c>
      <c r="D19" s="55" t="s">
        <v>13</v>
      </c>
      <c r="E19" s="55" t="s">
        <v>12</v>
      </c>
      <c r="F19" s="57" t="s">
        <v>11</v>
      </c>
      <c r="G19" s="55"/>
      <c r="H19" s="57" t="s">
        <v>10</v>
      </c>
      <c r="I19" s="55"/>
      <c r="J19" s="55" t="s">
        <v>9</v>
      </c>
      <c r="K19" s="55" t="s">
        <v>8</v>
      </c>
      <c r="L19" s="56" t="s">
        <v>7</v>
      </c>
      <c r="M19" s="56"/>
      <c r="N19" s="61" t="s">
        <v>6</v>
      </c>
      <c r="O19" s="55" t="s">
        <v>5</v>
      </c>
      <c r="P19" s="49"/>
      <c r="Q19" s="49"/>
    </row>
    <row r="20" spans="1:17">
      <c r="A20" s="53">
        <v>1</v>
      </c>
      <c r="B20" s="53">
        <v>91</v>
      </c>
      <c r="C20" s="53" t="s">
        <v>44</v>
      </c>
      <c r="D20" s="49" t="s">
        <v>45</v>
      </c>
      <c r="E20" s="53" t="s">
        <v>46</v>
      </c>
      <c r="F20" s="63">
        <v>2.7445960648148148E-2</v>
      </c>
      <c r="G20" s="53">
        <v>2371331</v>
      </c>
      <c r="H20" s="63">
        <v>0</v>
      </c>
      <c r="I20" s="49">
        <v>0</v>
      </c>
      <c r="J20" s="49"/>
      <c r="K20" s="53">
        <v>13</v>
      </c>
      <c r="L20" s="54">
        <v>54.6</v>
      </c>
      <c r="M20" s="54">
        <v>54600</v>
      </c>
      <c r="N20" s="62">
        <v>82.890159606933594</v>
      </c>
      <c r="O20" s="50">
        <v>0</v>
      </c>
      <c r="P20" s="49"/>
      <c r="Q20" s="53">
        <v>0</v>
      </c>
    </row>
    <row r="21" spans="1:17">
      <c r="A21" s="58" t="s">
        <v>17</v>
      </c>
      <c r="B21" s="49" t="s">
        <v>47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17">
      <c r="A22" s="55" t="s">
        <v>16</v>
      </c>
      <c r="B22" s="55" t="s">
        <v>15</v>
      </c>
      <c r="C22" s="55" t="s">
        <v>14</v>
      </c>
      <c r="D22" s="55" t="s">
        <v>13</v>
      </c>
      <c r="E22" s="55" t="s">
        <v>12</v>
      </c>
      <c r="F22" s="57" t="s">
        <v>11</v>
      </c>
      <c r="G22" s="55"/>
      <c r="H22" s="57" t="s">
        <v>10</v>
      </c>
      <c r="I22" s="55"/>
      <c r="J22" s="55" t="s">
        <v>9</v>
      </c>
      <c r="K22" s="55" t="s">
        <v>8</v>
      </c>
      <c r="L22" s="56" t="s">
        <v>7</v>
      </c>
      <c r="M22" s="56"/>
      <c r="N22" s="61" t="s">
        <v>6</v>
      </c>
      <c r="O22" s="55" t="s">
        <v>5</v>
      </c>
      <c r="P22" s="49"/>
      <c r="Q22" s="49"/>
    </row>
    <row r="23" spans="1:17">
      <c r="A23" s="53">
        <v>1</v>
      </c>
      <c r="B23" s="53">
        <v>48</v>
      </c>
      <c r="C23" s="53" t="s">
        <v>48</v>
      </c>
      <c r="D23" s="49" t="s">
        <v>49</v>
      </c>
      <c r="E23" s="53" t="s">
        <v>30</v>
      </c>
      <c r="F23" s="63">
        <v>2.966883101851852E-2</v>
      </c>
      <c r="G23" s="53">
        <v>2563387</v>
      </c>
      <c r="H23" s="63">
        <v>2.966883101851852E-2</v>
      </c>
      <c r="I23" s="49">
        <v>2563387</v>
      </c>
      <c r="J23" s="49"/>
      <c r="K23" s="53">
        <v>13</v>
      </c>
      <c r="L23" s="54">
        <v>54.6</v>
      </c>
      <c r="M23" s="54">
        <v>54600</v>
      </c>
      <c r="N23" s="62">
        <v>76.679801940917969</v>
      </c>
      <c r="O23" s="50">
        <v>1000</v>
      </c>
      <c r="P23" s="49"/>
      <c r="Q23" s="53">
        <v>0</v>
      </c>
    </row>
    <row r="24" spans="1:17">
      <c r="A24" s="53">
        <v>2</v>
      </c>
      <c r="B24" s="53">
        <v>98</v>
      </c>
      <c r="C24" s="53" t="s">
        <v>48</v>
      </c>
      <c r="D24" s="49" t="s">
        <v>55</v>
      </c>
      <c r="E24" s="53" t="s">
        <v>30</v>
      </c>
      <c r="F24" s="63">
        <v>2.7511018518518521E-2</v>
      </c>
      <c r="G24" s="53">
        <v>2376952</v>
      </c>
      <c r="H24" s="63">
        <v>3.2513020833333336E-2</v>
      </c>
      <c r="I24" s="49">
        <v>2809125</v>
      </c>
      <c r="J24" s="49"/>
      <c r="K24" s="53">
        <v>11</v>
      </c>
      <c r="L24" s="54">
        <v>46.2</v>
      </c>
      <c r="M24" s="54">
        <v>46200</v>
      </c>
      <c r="N24" s="62">
        <v>69.971961975097656</v>
      </c>
      <c r="O24" s="50">
        <v>912.52001953125</v>
      </c>
      <c r="P24" s="49"/>
      <c r="Q24" s="53">
        <v>1</v>
      </c>
    </row>
    <row r="25" spans="1:17">
      <c r="A25" s="53">
        <v>3</v>
      </c>
      <c r="B25" s="53">
        <v>21</v>
      </c>
      <c r="C25" s="53" t="s">
        <v>48</v>
      </c>
      <c r="D25" s="49" t="s">
        <v>53</v>
      </c>
      <c r="E25" s="53" t="s">
        <v>30</v>
      </c>
      <c r="F25" s="63">
        <v>2.8293877314814815E-2</v>
      </c>
      <c r="G25" s="53">
        <v>2444591</v>
      </c>
      <c r="H25" s="63">
        <v>3.6782037037037037E-2</v>
      </c>
      <c r="I25" s="49">
        <v>3177968</v>
      </c>
      <c r="J25" s="49"/>
      <c r="K25" s="53">
        <v>10</v>
      </c>
      <c r="L25" s="54">
        <v>42</v>
      </c>
      <c r="M25" s="54">
        <v>42000</v>
      </c>
      <c r="N25" s="62">
        <v>61.850837707519531</v>
      </c>
      <c r="O25" s="50">
        <v>806.6099853515625</v>
      </c>
      <c r="P25" s="49"/>
      <c r="Q25" s="53">
        <v>2</v>
      </c>
    </row>
    <row r="26" spans="1:17">
      <c r="A26" s="53">
        <v>4</v>
      </c>
      <c r="B26" s="53">
        <v>24</v>
      </c>
      <c r="C26" s="53" t="s">
        <v>48</v>
      </c>
      <c r="D26" s="49" t="s">
        <v>51</v>
      </c>
      <c r="E26" s="53" t="s">
        <v>30</v>
      </c>
      <c r="F26" s="63">
        <v>2.8155208333333334E-2</v>
      </c>
      <c r="G26" s="53">
        <v>2432610</v>
      </c>
      <c r="H26" s="63">
        <v>4.0668634259259262E-2</v>
      </c>
      <c r="I26" s="49">
        <v>3513770</v>
      </c>
      <c r="J26" s="49"/>
      <c r="K26" s="53">
        <v>9</v>
      </c>
      <c r="L26" s="54">
        <v>37.799999999999997</v>
      </c>
      <c r="M26" s="54">
        <v>37800</v>
      </c>
      <c r="N26" s="62">
        <v>55.939914703369141</v>
      </c>
      <c r="O26" s="50">
        <v>729.52001953125</v>
      </c>
      <c r="P26" s="49"/>
      <c r="Q26" s="53">
        <v>3</v>
      </c>
    </row>
    <row r="27" spans="1:17">
      <c r="A27" s="58" t="s">
        <v>17</v>
      </c>
      <c r="B27" s="49" t="s">
        <v>56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1:17">
      <c r="A28" s="55" t="s">
        <v>16</v>
      </c>
      <c r="B28" s="55" t="s">
        <v>15</v>
      </c>
      <c r="C28" s="55" t="s">
        <v>14</v>
      </c>
      <c r="D28" s="55" t="s">
        <v>13</v>
      </c>
      <c r="E28" s="55" t="s">
        <v>12</v>
      </c>
      <c r="F28" s="57" t="s">
        <v>11</v>
      </c>
      <c r="G28" s="55"/>
      <c r="H28" s="57" t="s">
        <v>10</v>
      </c>
      <c r="I28" s="55"/>
      <c r="J28" s="55" t="s">
        <v>9</v>
      </c>
      <c r="K28" s="55" t="s">
        <v>8</v>
      </c>
      <c r="L28" s="56" t="s">
        <v>7</v>
      </c>
      <c r="M28" s="56"/>
      <c r="N28" s="61" t="s">
        <v>6</v>
      </c>
      <c r="O28" s="55" t="s">
        <v>5</v>
      </c>
      <c r="P28" s="49"/>
      <c r="Q28" s="49"/>
    </row>
    <row r="29" spans="1:17">
      <c r="A29" s="53">
        <v>1</v>
      </c>
      <c r="B29" s="53">
        <v>93</v>
      </c>
      <c r="C29" s="53" t="s">
        <v>57</v>
      </c>
      <c r="D29" s="49" t="s">
        <v>58</v>
      </c>
      <c r="E29" s="53" t="s">
        <v>30</v>
      </c>
      <c r="F29" s="63">
        <v>2.9112812500000002E-2</v>
      </c>
      <c r="G29" s="53">
        <v>2515347</v>
      </c>
      <c r="H29" s="63">
        <v>2.9112812500000002E-2</v>
      </c>
      <c r="I29" s="49">
        <v>2515347</v>
      </c>
      <c r="J29" s="49"/>
      <c r="K29" s="53">
        <v>10</v>
      </c>
      <c r="L29" s="54">
        <v>42</v>
      </c>
      <c r="M29" s="54">
        <v>42000</v>
      </c>
      <c r="N29" s="62">
        <v>60.110992431640625</v>
      </c>
      <c r="O29" s="50">
        <v>1000</v>
      </c>
      <c r="P29" s="49"/>
      <c r="Q29" s="53">
        <v>0</v>
      </c>
    </row>
    <row r="30" spans="1:17">
      <c r="A30" s="53">
        <v>2</v>
      </c>
      <c r="B30" s="53">
        <v>780</v>
      </c>
      <c r="C30" s="53" t="s">
        <v>57</v>
      </c>
      <c r="D30" s="49" t="s">
        <v>59</v>
      </c>
      <c r="E30" s="53" t="s">
        <v>30</v>
      </c>
      <c r="F30" s="63">
        <v>2.7412708333333334E-2</v>
      </c>
      <c r="G30" s="53">
        <v>2368458</v>
      </c>
      <c r="H30" s="63">
        <v>3.4265879629629632E-2</v>
      </c>
      <c r="I30" s="49">
        <v>2960572</v>
      </c>
      <c r="J30" s="49"/>
      <c r="K30" s="53">
        <v>8</v>
      </c>
      <c r="L30" s="54">
        <v>33.6</v>
      </c>
      <c r="M30" s="54">
        <v>33600</v>
      </c>
      <c r="N30" s="62">
        <v>51.071205139160156</v>
      </c>
      <c r="O30" s="50">
        <v>849.6099853515625</v>
      </c>
      <c r="P30" s="49"/>
      <c r="Q30" s="53">
        <v>1</v>
      </c>
    </row>
    <row r="31" spans="1:17">
      <c r="A31" s="58" t="s">
        <v>17</v>
      </c>
      <c r="B31" s="49" t="s">
        <v>35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</row>
    <row r="32" spans="1:17">
      <c r="A32" s="55" t="s">
        <v>16</v>
      </c>
      <c r="B32" s="55" t="s">
        <v>15</v>
      </c>
      <c r="C32" s="55" t="s">
        <v>14</v>
      </c>
      <c r="D32" s="55" t="s">
        <v>13</v>
      </c>
      <c r="E32" s="55" t="s">
        <v>12</v>
      </c>
      <c r="F32" s="57" t="s">
        <v>11</v>
      </c>
      <c r="G32" s="55"/>
      <c r="H32" s="57" t="s">
        <v>10</v>
      </c>
      <c r="I32" s="55"/>
      <c r="J32" s="55" t="s">
        <v>9</v>
      </c>
      <c r="K32" s="55" t="s">
        <v>8</v>
      </c>
      <c r="L32" s="56" t="s">
        <v>7</v>
      </c>
      <c r="M32" s="56"/>
      <c r="N32" s="61" t="s">
        <v>6</v>
      </c>
      <c r="O32" s="55" t="s">
        <v>5</v>
      </c>
      <c r="P32" s="49"/>
      <c r="Q32" s="49"/>
    </row>
    <row r="33" spans="1:17">
      <c r="A33" s="53">
        <v>1</v>
      </c>
      <c r="B33" s="53">
        <v>84</v>
      </c>
      <c r="C33" s="53" t="s">
        <v>36</v>
      </c>
      <c r="D33" s="49" t="s">
        <v>37</v>
      </c>
      <c r="E33" s="53" t="s">
        <v>30</v>
      </c>
      <c r="F33" s="63">
        <v>2.8918229166666663E-2</v>
      </c>
      <c r="G33" s="53">
        <v>2498535</v>
      </c>
      <c r="H33" s="63">
        <v>2.8918229166666663E-2</v>
      </c>
      <c r="I33" s="49">
        <v>2498535</v>
      </c>
      <c r="J33" s="49"/>
      <c r="K33" s="53">
        <v>10</v>
      </c>
      <c r="L33" s="54">
        <v>42</v>
      </c>
      <c r="M33" s="54">
        <v>42000</v>
      </c>
      <c r="N33" s="62">
        <v>60.515460968017578</v>
      </c>
      <c r="O33" s="50">
        <v>1000</v>
      </c>
      <c r="P33" s="49"/>
      <c r="Q33" s="53">
        <v>0</v>
      </c>
    </row>
    <row r="34" spans="1:17">
      <c r="A34" s="58" t="s">
        <v>21</v>
      </c>
      <c r="B34" s="49" t="s">
        <v>60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</row>
    <row r="35" spans="1:17">
      <c r="A35" s="58" t="s">
        <v>17</v>
      </c>
      <c r="B35" s="49" t="s">
        <v>61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</row>
    <row r="36" spans="1:17">
      <c r="A36" s="55" t="s">
        <v>16</v>
      </c>
      <c r="B36" s="55" t="s">
        <v>15</v>
      </c>
      <c r="C36" s="55" t="s">
        <v>14</v>
      </c>
      <c r="D36" s="55" t="s">
        <v>13</v>
      </c>
      <c r="E36" s="55" t="s">
        <v>12</v>
      </c>
      <c r="F36" s="57" t="s">
        <v>11</v>
      </c>
      <c r="G36" s="55"/>
      <c r="H36" s="57" t="s">
        <v>10</v>
      </c>
      <c r="I36" s="55"/>
      <c r="J36" s="55" t="s">
        <v>9</v>
      </c>
      <c r="K36" s="55" t="s">
        <v>8</v>
      </c>
      <c r="L36" s="56" t="s">
        <v>7</v>
      </c>
      <c r="M36" s="56"/>
      <c r="N36" s="61" t="s">
        <v>6</v>
      </c>
      <c r="O36" s="55" t="s">
        <v>5</v>
      </c>
      <c r="P36" s="49"/>
      <c r="Q36" s="49"/>
    </row>
    <row r="37" spans="1:17">
      <c r="A37" s="53">
        <v>1</v>
      </c>
      <c r="B37" s="53">
        <v>1</v>
      </c>
      <c r="C37" s="53" t="s">
        <v>62</v>
      </c>
      <c r="D37" s="49" t="s">
        <v>63</v>
      </c>
      <c r="E37" s="53" t="s">
        <v>30</v>
      </c>
      <c r="F37" s="63">
        <v>3.1227719907407404E-2</v>
      </c>
      <c r="G37" s="53">
        <v>2698075</v>
      </c>
      <c r="H37" s="63">
        <v>3.1227719907407404E-2</v>
      </c>
      <c r="I37" s="49">
        <v>2698075</v>
      </c>
      <c r="J37" s="49"/>
      <c r="K37" s="53">
        <v>16</v>
      </c>
      <c r="L37" s="54">
        <v>67.2</v>
      </c>
      <c r="M37" s="54">
        <v>67200</v>
      </c>
      <c r="N37" s="62">
        <v>89.663925170898437</v>
      </c>
      <c r="O37" s="50">
        <v>1000</v>
      </c>
      <c r="P37" s="49"/>
      <c r="Q37" s="53">
        <v>0</v>
      </c>
    </row>
    <row r="38" spans="1:17">
      <c r="A38" s="53">
        <v>2</v>
      </c>
      <c r="B38" s="53">
        <v>30</v>
      </c>
      <c r="C38" s="53" t="s">
        <v>62</v>
      </c>
      <c r="D38" s="49" t="s">
        <v>97</v>
      </c>
      <c r="E38" s="53" t="s">
        <v>98</v>
      </c>
      <c r="F38" s="63">
        <v>3.1559641203703706E-2</v>
      </c>
      <c r="G38" s="53">
        <v>2726753</v>
      </c>
      <c r="H38" s="63">
        <v>3.1559641203703706E-2</v>
      </c>
      <c r="I38" s="49">
        <v>2726753</v>
      </c>
      <c r="J38" s="49"/>
      <c r="K38" s="53">
        <v>16</v>
      </c>
      <c r="L38" s="54">
        <v>67.2</v>
      </c>
      <c r="M38" s="54">
        <v>67200</v>
      </c>
      <c r="N38" s="62">
        <v>88.720909118652344</v>
      </c>
      <c r="O38" s="50">
        <v>0</v>
      </c>
      <c r="P38" s="49"/>
      <c r="Q38" s="53">
        <v>1</v>
      </c>
    </row>
    <row r="39" spans="1:17">
      <c r="A39" s="58" t="s">
        <v>17</v>
      </c>
      <c r="B39" s="49" t="s">
        <v>66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</row>
    <row r="40" spans="1:17">
      <c r="A40" s="55" t="s">
        <v>16</v>
      </c>
      <c r="B40" s="55" t="s">
        <v>15</v>
      </c>
      <c r="C40" s="55" t="s">
        <v>14</v>
      </c>
      <c r="D40" s="55" t="s">
        <v>13</v>
      </c>
      <c r="E40" s="55" t="s">
        <v>12</v>
      </c>
      <c r="F40" s="57" t="s">
        <v>11</v>
      </c>
      <c r="G40" s="55"/>
      <c r="H40" s="57" t="s">
        <v>10</v>
      </c>
      <c r="I40" s="55"/>
      <c r="J40" s="55" t="s">
        <v>9</v>
      </c>
      <c r="K40" s="55" t="s">
        <v>8</v>
      </c>
      <c r="L40" s="56" t="s">
        <v>7</v>
      </c>
      <c r="M40" s="56"/>
      <c r="N40" s="61" t="s">
        <v>6</v>
      </c>
      <c r="O40" s="55" t="s">
        <v>5</v>
      </c>
      <c r="P40" s="49"/>
      <c r="Q40" s="49"/>
    </row>
    <row r="41" spans="1:17">
      <c r="A41" s="53">
        <v>1</v>
      </c>
      <c r="B41" s="53">
        <v>31</v>
      </c>
      <c r="C41" s="53" t="s">
        <v>67</v>
      </c>
      <c r="D41" s="49" t="s">
        <v>68</v>
      </c>
      <c r="E41" s="53" t="s">
        <v>30</v>
      </c>
      <c r="F41" s="63">
        <v>3.1651655092592594E-2</v>
      </c>
      <c r="G41" s="53">
        <v>2734703</v>
      </c>
      <c r="H41" s="63">
        <v>3.1651655092592594E-2</v>
      </c>
      <c r="I41" s="49">
        <v>2734703</v>
      </c>
      <c r="J41" s="49"/>
      <c r="K41" s="53">
        <v>15</v>
      </c>
      <c r="L41" s="54">
        <v>63</v>
      </c>
      <c r="M41" s="54">
        <v>63000</v>
      </c>
      <c r="N41" s="62">
        <v>82.934051513671875</v>
      </c>
      <c r="O41" s="50">
        <v>1000</v>
      </c>
      <c r="P41" s="49"/>
      <c r="Q41" s="53">
        <v>0</v>
      </c>
    </row>
    <row r="42" spans="1:17">
      <c r="A42" s="53">
        <v>2</v>
      </c>
      <c r="B42" s="53">
        <v>29</v>
      </c>
      <c r="C42" s="53" t="s">
        <v>67</v>
      </c>
      <c r="D42" s="49" t="s">
        <v>116</v>
      </c>
      <c r="E42" s="53" t="s">
        <v>98</v>
      </c>
      <c r="F42" s="63">
        <v>3.2600601851851853E-2</v>
      </c>
      <c r="G42" s="53">
        <v>2816692</v>
      </c>
      <c r="H42" s="63">
        <v>3.2600601851851853E-2</v>
      </c>
      <c r="I42" s="49">
        <v>2816692</v>
      </c>
      <c r="J42" s="49"/>
      <c r="K42" s="53">
        <v>15</v>
      </c>
      <c r="L42" s="54">
        <v>63</v>
      </c>
      <c r="M42" s="54">
        <v>63000</v>
      </c>
      <c r="N42" s="62">
        <v>80.519989013671875</v>
      </c>
      <c r="O42" s="50">
        <v>0</v>
      </c>
      <c r="P42" s="49"/>
      <c r="Q42" s="53">
        <v>1</v>
      </c>
    </row>
    <row r="43" spans="1:17">
      <c r="A43" s="53">
        <v>3</v>
      </c>
      <c r="B43" s="53">
        <v>98</v>
      </c>
      <c r="C43" s="53" t="s">
        <v>67</v>
      </c>
      <c r="D43" s="49" t="s">
        <v>69</v>
      </c>
      <c r="E43" s="53" t="s">
        <v>30</v>
      </c>
      <c r="F43" s="63">
        <v>3.2641793981481482E-2</v>
      </c>
      <c r="G43" s="53">
        <v>2820251</v>
      </c>
      <c r="H43" s="63">
        <v>3.2641793981481482E-2</v>
      </c>
      <c r="I43" s="49">
        <v>2820251</v>
      </c>
      <c r="J43" s="49"/>
      <c r="K43" s="53">
        <v>15</v>
      </c>
      <c r="L43" s="54">
        <v>63</v>
      </c>
      <c r="M43" s="54">
        <v>63000</v>
      </c>
      <c r="N43" s="62">
        <v>80.418373107910156</v>
      </c>
      <c r="O43" s="50">
        <v>969.65997314453125</v>
      </c>
      <c r="P43" s="49"/>
      <c r="Q43" s="53">
        <v>2</v>
      </c>
    </row>
    <row r="44" spans="1:17">
      <c r="A44" s="58" t="s">
        <v>17</v>
      </c>
      <c r="B44" s="49" t="s">
        <v>71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1:17">
      <c r="A45" s="55" t="s">
        <v>16</v>
      </c>
      <c r="B45" s="55" t="s">
        <v>15</v>
      </c>
      <c r="C45" s="55" t="s">
        <v>14</v>
      </c>
      <c r="D45" s="55" t="s">
        <v>13</v>
      </c>
      <c r="E45" s="55" t="s">
        <v>12</v>
      </c>
      <c r="F45" s="57" t="s">
        <v>11</v>
      </c>
      <c r="G45" s="55"/>
      <c r="H45" s="57" t="s">
        <v>10</v>
      </c>
      <c r="I45" s="55"/>
      <c r="J45" s="55" t="s">
        <v>9</v>
      </c>
      <c r="K45" s="55" t="s">
        <v>8</v>
      </c>
      <c r="L45" s="56" t="s">
        <v>7</v>
      </c>
      <c r="M45" s="56"/>
      <c r="N45" s="61" t="s">
        <v>6</v>
      </c>
      <c r="O45" s="55" t="s">
        <v>5</v>
      </c>
      <c r="P45" s="49"/>
      <c r="Q45" s="49"/>
    </row>
    <row r="46" spans="1:17">
      <c r="A46" s="53">
        <v>1</v>
      </c>
      <c r="B46" s="53">
        <v>25</v>
      </c>
      <c r="C46" s="53" t="s">
        <v>72</v>
      </c>
      <c r="D46" s="49" t="s">
        <v>73</v>
      </c>
      <c r="E46" s="53" t="s">
        <v>30</v>
      </c>
      <c r="F46" s="63">
        <v>3.1435543981481483E-2</v>
      </c>
      <c r="G46" s="53">
        <v>2716031</v>
      </c>
      <c r="H46" s="63">
        <v>3.1435543981481483E-2</v>
      </c>
      <c r="I46" s="49">
        <v>2716031</v>
      </c>
      <c r="J46" s="49"/>
      <c r="K46" s="53">
        <v>13</v>
      </c>
      <c r="L46" s="54">
        <v>54.6</v>
      </c>
      <c r="M46" s="54">
        <v>54600</v>
      </c>
      <c r="N46" s="62">
        <v>72.370307922363281</v>
      </c>
      <c r="O46" s="50">
        <v>1000</v>
      </c>
      <c r="P46" s="49"/>
      <c r="Q46" s="53">
        <v>0</v>
      </c>
    </row>
    <row r="47" spans="1:17">
      <c r="A47" s="53">
        <v>2</v>
      </c>
      <c r="B47" s="53">
        <v>780</v>
      </c>
      <c r="C47" s="53" t="s">
        <v>72</v>
      </c>
      <c r="D47" s="49" t="s">
        <v>74</v>
      </c>
      <c r="E47" s="53" t="s">
        <v>30</v>
      </c>
      <c r="F47" s="63">
        <v>3.2652974537037041E-2</v>
      </c>
      <c r="G47" s="53">
        <v>2821217</v>
      </c>
      <c r="H47" s="63">
        <v>3.2652974537037041E-2</v>
      </c>
      <c r="I47" s="49">
        <v>2821217</v>
      </c>
      <c r="J47" s="49"/>
      <c r="K47" s="53">
        <v>13</v>
      </c>
      <c r="L47" s="54">
        <v>54.6</v>
      </c>
      <c r="M47" s="54">
        <v>54600</v>
      </c>
      <c r="N47" s="62">
        <v>69.67205810546875</v>
      </c>
      <c r="O47" s="50">
        <v>962.71002197265625</v>
      </c>
      <c r="P47" s="49"/>
      <c r="Q47" s="53">
        <v>1</v>
      </c>
    </row>
    <row r="48" spans="1:17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1:13">
      <c r="A49" s="52" t="s">
        <v>4</v>
      </c>
      <c r="B49" s="49" t="s">
        <v>117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</row>
    <row r="50" spans="1:13">
      <c r="A50" s="52" t="s">
        <v>3</v>
      </c>
      <c r="B50" s="49" t="s">
        <v>76</v>
      </c>
      <c r="C50" s="49"/>
      <c r="D50" s="49"/>
      <c r="E50" s="49"/>
      <c r="F50" s="49"/>
      <c r="G50" s="49"/>
      <c r="H50" s="49"/>
      <c r="I50" s="49"/>
      <c r="J50" s="51"/>
      <c r="K50" s="49"/>
      <c r="L50" s="49"/>
      <c r="M50" s="49"/>
    </row>
    <row r="51" spans="1:13">
      <c r="A51" s="52" t="s">
        <v>2</v>
      </c>
      <c r="B51" s="49" t="s">
        <v>118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pans="1:13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1:13">
      <c r="A53" s="52" t="s">
        <v>1</v>
      </c>
      <c r="B53" s="49" t="s">
        <v>113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3">
      <c r="A54" s="52" t="s">
        <v>0</v>
      </c>
      <c r="B54" s="49" t="s">
        <v>114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1:13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3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  <row r="57" spans="1:13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</row>
    <row r="58" spans="1:13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</row>
    <row r="59" spans="1:13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</row>
    <row r="60" spans="1:13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</row>
    <row r="61" spans="1:13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1:13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</row>
    <row r="63" spans="1:13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</row>
    <row r="64" spans="1:13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4"/>
  <sheetViews>
    <sheetView zoomScaleNormal="100" workbookViewId="0">
      <selection activeCell="C3" sqref="C3"/>
    </sheetView>
  </sheetViews>
  <sheetFormatPr defaultRowHeight="14.4"/>
  <cols>
    <col min="1" max="1" width="14.77734375" bestFit="1" customWidth="1"/>
    <col min="2" max="2" width="22.33203125" customWidth="1"/>
    <col min="3" max="3" width="8.5546875" bestFit="1" customWidth="1"/>
    <col min="4" max="4" width="19.44140625" bestFit="1" customWidth="1"/>
    <col min="5" max="5" width="7.77734375" bestFit="1" customWidth="1"/>
    <col min="6" max="6" width="10.6640625" bestFit="1" customWidth="1"/>
    <col min="7" max="7" width="9" bestFit="1" customWidth="1"/>
    <col min="8" max="8" width="10.6640625" bestFit="1" customWidth="1"/>
    <col min="9" max="9" width="9" bestFit="1" customWidth="1"/>
    <col min="10" max="10" width="13.21875" bestFit="1" customWidth="1"/>
    <col min="11" max="11" width="5.88671875" bestFit="1" customWidth="1"/>
    <col min="12" max="12" width="12.6640625" bestFit="1" customWidth="1"/>
    <col min="13" max="13" width="9.5546875" bestFit="1" customWidth="1"/>
    <col min="14" max="14" width="19.88671875" bestFit="1" customWidth="1"/>
    <col min="15" max="15" width="8.109375" bestFit="1" customWidth="1"/>
    <col min="17" max="17" width="2.33203125" bestFit="1" customWidth="1"/>
  </cols>
  <sheetData>
    <row r="1" spans="1:17">
      <c r="A1" s="73" t="s">
        <v>20</v>
      </c>
      <c r="B1" s="64" t="s">
        <v>23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>
      <c r="A2" s="73" t="s">
        <v>19</v>
      </c>
      <c r="B2" s="64" t="s">
        <v>119</v>
      </c>
      <c r="C2" s="64"/>
      <c r="D2" s="64"/>
      <c r="E2" s="73" t="s">
        <v>18</v>
      </c>
      <c r="F2" s="75" t="s">
        <v>120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>
      <c r="A3" s="7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>
      <c r="A4" s="73" t="s">
        <v>21</v>
      </c>
      <c r="B4" s="64" t="s">
        <v>121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>
      <c r="A5" s="73" t="s">
        <v>17</v>
      </c>
      <c r="B5" s="64" t="s">
        <v>27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>
      <c r="A6" s="70" t="s">
        <v>16</v>
      </c>
      <c r="B6" s="70" t="s">
        <v>15</v>
      </c>
      <c r="C6" s="70" t="s">
        <v>14</v>
      </c>
      <c r="D6" s="70" t="s">
        <v>13</v>
      </c>
      <c r="E6" s="70" t="s">
        <v>12</v>
      </c>
      <c r="F6" s="72" t="s">
        <v>11</v>
      </c>
      <c r="G6" s="70"/>
      <c r="H6" s="72" t="s">
        <v>10</v>
      </c>
      <c r="I6" s="70"/>
      <c r="J6" s="70" t="s">
        <v>9</v>
      </c>
      <c r="K6" s="70" t="s">
        <v>8</v>
      </c>
      <c r="L6" s="71" t="s">
        <v>7</v>
      </c>
      <c r="M6" s="71"/>
      <c r="N6" s="76" t="s">
        <v>6</v>
      </c>
      <c r="O6" s="70" t="s">
        <v>5</v>
      </c>
      <c r="P6" s="64"/>
      <c r="Q6" s="64"/>
    </row>
    <row r="7" spans="1:17">
      <c r="A7" s="68">
        <v>1</v>
      </c>
      <c r="B7" s="68">
        <v>29</v>
      </c>
      <c r="C7" s="68" t="s">
        <v>28</v>
      </c>
      <c r="D7" s="64" t="s">
        <v>29</v>
      </c>
      <c r="E7" s="68" t="s">
        <v>30</v>
      </c>
      <c r="F7" s="79">
        <v>9.3027199074074071E-3</v>
      </c>
      <c r="G7" s="68">
        <v>803755</v>
      </c>
      <c r="H7" s="79">
        <v>9.3027199074074071E-3</v>
      </c>
      <c r="I7" s="64">
        <v>803755</v>
      </c>
      <c r="J7" s="64"/>
      <c r="K7" s="68">
        <v>2</v>
      </c>
      <c r="L7" s="69">
        <v>7.2</v>
      </c>
      <c r="M7" s="69">
        <v>7200</v>
      </c>
      <c r="N7" s="77">
        <v>32.248634338378906</v>
      </c>
      <c r="O7" s="65">
        <v>1000</v>
      </c>
      <c r="P7" s="64"/>
      <c r="Q7" s="68">
        <v>0</v>
      </c>
    </row>
    <row r="8" spans="1:17">
      <c r="A8" s="73" t="s">
        <v>17</v>
      </c>
      <c r="B8" s="64" t="s">
        <v>31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>
      <c r="A9" s="70" t="s">
        <v>16</v>
      </c>
      <c r="B9" s="70" t="s">
        <v>15</v>
      </c>
      <c r="C9" s="70" t="s">
        <v>14</v>
      </c>
      <c r="D9" s="70" t="s">
        <v>13</v>
      </c>
      <c r="E9" s="70" t="s">
        <v>12</v>
      </c>
      <c r="F9" s="72" t="s">
        <v>11</v>
      </c>
      <c r="G9" s="70"/>
      <c r="H9" s="72" t="s">
        <v>10</v>
      </c>
      <c r="I9" s="70"/>
      <c r="J9" s="70" t="s">
        <v>9</v>
      </c>
      <c r="K9" s="70" t="s">
        <v>8</v>
      </c>
      <c r="L9" s="71" t="s">
        <v>7</v>
      </c>
      <c r="M9" s="71"/>
      <c r="N9" s="76" t="s">
        <v>6</v>
      </c>
      <c r="O9" s="70" t="s">
        <v>5</v>
      </c>
      <c r="P9" s="64"/>
      <c r="Q9" s="64"/>
    </row>
    <row r="10" spans="1:17">
      <c r="A10" s="68">
        <v>1</v>
      </c>
      <c r="B10" s="68">
        <v>31</v>
      </c>
      <c r="C10" s="68" t="s">
        <v>32</v>
      </c>
      <c r="D10" s="64" t="s">
        <v>34</v>
      </c>
      <c r="E10" s="68" t="s">
        <v>30</v>
      </c>
      <c r="F10" s="79">
        <v>1.9647777777777778E-2</v>
      </c>
      <c r="G10" s="68">
        <v>1697568</v>
      </c>
      <c r="H10" s="79">
        <v>1.9647777777777778E-2</v>
      </c>
      <c r="I10" s="64">
        <v>1697568</v>
      </c>
      <c r="J10" s="64"/>
      <c r="K10" s="68">
        <v>9</v>
      </c>
      <c r="L10" s="69">
        <v>32.4</v>
      </c>
      <c r="M10" s="69">
        <v>32400</v>
      </c>
      <c r="N10" s="77">
        <v>68.710060119628906</v>
      </c>
      <c r="O10" s="65">
        <v>1000</v>
      </c>
      <c r="P10" s="64"/>
      <c r="Q10" s="68">
        <v>0</v>
      </c>
    </row>
    <row r="11" spans="1:17">
      <c r="A11" s="68">
        <v>2</v>
      </c>
      <c r="B11" s="68">
        <v>22</v>
      </c>
      <c r="C11" s="68" t="s">
        <v>32</v>
      </c>
      <c r="D11" s="64" t="s">
        <v>33</v>
      </c>
      <c r="E11" s="68" t="s">
        <v>30</v>
      </c>
      <c r="F11" s="79">
        <v>2.1792280092592594E-2</v>
      </c>
      <c r="G11" s="68">
        <v>1882853</v>
      </c>
      <c r="H11" s="79">
        <v>2.1792280092592594E-2</v>
      </c>
      <c r="I11" s="64">
        <v>1882853</v>
      </c>
      <c r="J11" s="64"/>
      <c r="K11" s="68">
        <v>9</v>
      </c>
      <c r="L11" s="69">
        <v>32.4</v>
      </c>
      <c r="M11" s="69">
        <v>32400</v>
      </c>
      <c r="N11" s="77">
        <v>61.948543548583984</v>
      </c>
      <c r="O11" s="65">
        <v>901.59002685546875</v>
      </c>
      <c r="P11" s="64"/>
      <c r="Q11" s="68">
        <v>1</v>
      </c>
    </row>
    <row r="12" spans="1:17">
      <c r="A12" s="68">
        <v>3</v>
      </c>
      <c r="B12" s="68">
        <v>77</v>
      </c>
      <c r="C12" s="68" t="s">
        <v>32</v>
      </c>
      <c r="D12" s="64" t="s">
        <v>89</v>
      </c>
      <c r="E12" s="68" t="s">
        <v>86</v>
      </c>
      <c r="F12" s="79">
        <v>2.2072083333333332E-2</v>
      </c>
      <c r="G12" s="68">
        <v>1907028</v>
      </c>
      <c r="H12" s="79">
        <v>2.4831087962962961E-2</v>
      </c>
      <c r="I12" s="64">
        <v>2145406</v>
      </c>
      <c r="J12" s="64"/>
      <c r="K12" s="68">
        <v>8</v>
      </c>
      <c r="L12" s="69">
        <v>28.8</v>
      </c>
      <c r="M12" s="69">
        <v>28800</v>
      </c>
      <c r="N12" s="77">
        <v>54.367321014404297</v>
      </c>
      <c r="O12" s="65">
        <v>0</v>
      </c>
      <c r="P12" s="64"/>
      <c r="Q12" s="68">
        <v>2</v>
      </c>
    </row>
    <row r="13" spans="1:17">
      <c r="A13" s="73" t="s">
        <v>21</v>
      </c>
      <c r="B13" s="64" t="s">
        <v>122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17">
      <c r="A14" s="73" t="s">
        <v>17</v>
      </c>
      <c r="B14" s="64" t="s">
        <v>43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7">
      <c r="A15" s="70" t="s">
        <v>16</v>
      </c>
      <c r="B15" s="70" t="s">
        <v>15</v>
      </c>
      <c r="C15" s="70" t="s">
        <v>14</v>
      </c>
      <c r="D15" s="70" t="s">
        <v>13</v>
      </c>
      <c r="E15" s="70" t="s">
        <v>12</v>
      </c>
      <c r="F15" s="72" t="s">
        <v>11</v>
      </c>
      <c r="G15" s="70"/>
      <c r="H15" s="72" t="s">
        <v>10</v>
      </c>
      <c r="I15" s="70"/>
      <c r="J15" s="70" t="s">
        <v>9</v>
      </c>
      <c r="K15" s="70" t="s">
        <v>8</v>
      </c>
      <c r="L15" s="71" t="s">
        <v>7</v>
      </c>
      <c r="M15" s="71"/>
      <c r="N15" s="76" t="s">
        <v>6</v>
      </c>
      <c r="O15" s="70" t="s">
        <v>5</v>
      </c>
      <c r="P15" s="64"/>
      <c r="Q15" s="64"/>
    </row>
    <row r="16" spans="1:17">
      <c r="A16" s="78" t="s">
        <v>22</v>
      </c>
      <c r="B16" s="68">
        <v>91</v>
      </c>
      <c r="C16" s="68" t="s">
        <v>44</v>
      </c>
      <c r="D16" s="64" t="s">
        <v>45</v>
      </c>
      <c r="E16" s="68" t="s">
        <v>46</v>
      </c>
      <c r="F16" s="79">
        <v>1.3768842592592591E-2</v>
      </c>
      <c r="G16" s="68">
        <v>1189628</v>
      </c>
      <c r="H16" s="79">
        <v>0</v>
      </c>
      <c r="I16" s="64">
        <v>0</v>
      </c>
      <c r="J16" s="64" t="s">
        <v>109</v>
      </c>
      <c r="K16" s="68">
        <v>6</v>
      </c>
      <c r="L16" s="69">
        <v>21.6</v>
      </c>
      <c r="M16" s="69">
        <v>21600</v>
      </c>
      <c r="N16" s="77">
        <v>65.364974975585937</v>
      </c>
      <c r="O16" s="65">
        <v>0</v>
      </c>
      <c r="P16" s="64"/>
      <c r="Q16" s="68">
        <v>0</v>
      </c>
    </row>
    <row r="17" spans="1:17">
      <c r="A17" s="73" t="s">
        <v>17</v>
      </c>
      <c r="B17" s="64" t="s">
        <v>47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</row>
    <row r="18" spans="1:17">
      <c r="A18" s="70" t="s">
        <v>16</v>
      </c>
      <c r="B18" s="70" t="s">
        <v>15</v>
      </c>
      <c r="C18" s="70" t="s">
        <v>14</v>
      </c>
      <c r="D18" s="70" t="s">
        <v>13</v>
      </c>
      <c r="E18" s="70" t="s">
        <v>12</v>
      </c>
      <c r="F18" s="72" t="s">
        <v>11</v>
      </c>
      <c r="G18" s="70"/>
      <c r="H18" s="72" t="s">
        <v>10</v>
      </c>
      <c r="I18" s="70"/>
      <c r="J18" s="70" t="s">
        <v>9</v>
      </c>
      <c r="K18" s="70" t="s">
        <v>8</v>
      </c>
      <c r="L18" s="71" t="s">
        <v>7</v>
      </c>
      <c r="M18" s="71"/>
      <c r="N18" s="76" t="s">
        <v>6</v>
      </c>
      <c r="O18" s="70" t="s">
        <v>5</v>
      </c>
      <c r="P18" s="64"/>
      <c r="Q18" s="64"/>
    </row>
    <row r="19" spans="1:17">
      <c r="A19" s="68">
        <v>1</v>
      </c>
      <c r="B19" s="68">
        <v>163</v>
      </c>
      <c r="C19" s="68" t="s">
        <v>48</v>
      </c>
      <c r="D19" s="64" t="s">
        <v>55</v>
      </c>
      <c r="E19" s="68" t="s">
        <v>30</v>
      </c>
      <c r="F19" s="79">
        <v>2.6387986111111112E-2</v>
      </c>
      <c r="G19" s="68">
        <v>2279922</v>
      </c>
      <c r="H19" s="79">
        <v>2.6387986111111112E-2</v>
      </c>
      <c r="I19" s="64">
        <v>2279922</v>
      </c>
      <c r="J19" s="64"/>
      <c r="K19" s="68">
        <v>13</v>
      </c>
      <c r="L19" s="69">
        <v>46.8</v>
      </c>
      <c r="M19" s="69">
        <v>46800</v>
      </c>
      <c r="N19" s="77">
        <v>73.897262573242188</v>
      </c>
      <c r="O19" s="65">
        <v>1000</v>
      </c>
      <c r="P19" s="64"/>
      <c r="Q19" s="68">
        <v>0</v>
      </c>
    </row>
    <row r="20" spans="1:17">
      <c r="A20" s="68">
        <v>2</v>
      </c>
      <c r="B20" s="68">
        <v>95</v>
      </c>
      <c r="C20" s="68" t="s">
        <v>48</v>
      </c>
      <c r="D20" s="64" t="s">
        <v>52</v>
      </c>
      <c r="E20" s="68" t="s">
        <v>30</v>
      </c>
      <c r="F20" s="79">
        <v>2.7695717592592591E-2</v>
      </c>
      <c r="G20" s="68">
        <v>2392910</v>
      </c>
      <c r="H20" s="79">
        <v>2.7695717592592591E-2</v>
      </c>
      <c r="I20" s="64">
        <v>2392910</v>
      </c>
      <c r="J20" s="64"/>
      <c r="K20" s="68">
        <v>13</v>
      </c>
      <c r="L20" s="69">
        <v>46.8</v>
      </c>
      <c r="M20" s="69">
        <v>46800</v>
      </c>
      <c r="N20" s="77">
        <v>70.407997131347656</v>
      </c>
      <c r="O20" s="65">
        <v>952.780029296875</v>
      </c>
      <c r="P20" s="64"/>
      <c r="Q20" s="68">
        <v>1</v>
      </c>
    </row>
    <row r="21" spans="1:17">
      <c r="A21" s="68">
        <v>3</v>
      </c>
      <c r="B21" s="68">
        <v>21</v>
      </c>
      <c r="C21" s="68" t="s">
        <v>48</v>
      </c>
      <c r="D21" s="64" t="s">
        <v>53</v>
      </c>
      <c r="E21" s="68" t="s">
        <v>30</v>
      </c>
      <c r="F21" s="79">
        <v>2.8061099537037035E-2</v>
      </c>
      <c r="G21" s="68">
        <v>2424479</v>
      </c>
      <c r="H21" s="79">
        <v>2.8061099537037035E-2</v>
      </c>
      <c r="I21" s="64">
        <v>2424479</v>
      </c>
      <c r="J21" s="64"/>
      <c r="K21" s="68">
        <v>13</v>
      </c>
      <c r="L21" s="69">
        <v>46.8</v>
      </c>
      <c r="M21" s="69">
        <v>46800</v>
      </c>
      <c r="N21" s="77">
        <v>69.491218566894531</v>
      </c>
      <c r="O21" s="65">
        <v>940.3699951171875</v>
      </c>
      <c r="P21" s="64"/>
      <c r="Q21" s="68">
        <v>2</v>
      </c>
    </row>
    <row r="22" spans="1:17">
      <c r="A22" s="68">
        <v>4</v>
      </c>
      <c r="B22" s="68">
        <v>56</v>
      </c>
      <c r="C22" s="68" t="s">
        <v>48</v>
      </c>
      <c r="D22" s="64" t="s">
        <v>49</v>
      </c>
      <c r="E22" s="68" t="s">
        <v>30</v>
      </c>
      <c r="F22" s="79">
        <v>2.7611736111111111E-2</v>
      </c>
      <c r="G22" s="68">
        <v>2385654</v>
      </c>
      <c r="H22" s="79">
        <v>2.9912708333333333E-2</v>
      </c>
      <c r="I22" s="64">
        <v>2584458</v>
      </c>
      <c r="J22" s="64"/>
      <c r="K22" s="68">
        <v>12</v>
      </c>
      <c r="L22" s="69">
        <v>43.2</v>
      </c>
      <c r="M22" s="69">
        <v>43200</v>
      </c>
      <c r="N22" s="77">
        <v>65.189674377441406</v>
      </c>
      <c r="O22" s="65">
        <v>882.15997314453125</v>
      </c>
      <c r="P22" s="64"/>
      <c r="Q22" s="68">
        <v>3</v>
      </c>
    </row>
    <row r="23" spans="1:17">
      <c r="A23" s="68">
        <v>5</v>
      </c>
      <c r="B23" s="68">
        <v>24</v>
      </c>
      <c r="C23" s="68" t="s">
        <v>48</v>
      </c>
      <c r="D23" s="64" t="s">
        <v>51</v>
      </c>
      <c r="E23" s="68" t="s">
        <v>30</v>
      </c>
      <c r="F23" s="79">
        <v>2.8101863425925928E-2</v>
      </c>
      <c r="G23" s="68">
        <v>2428001</v>
      </c>
      <c r="H23" s="79">
        <v>3.0443680555555554E-2</v>
      </c>
      <c r="I23" s="64">
        <v>2630334</v>
      </c>
      <c r="J23" s="64"/>
      <c r="K23" s="68">
        <v>12</v>
      </c>
      <c r="L23" s="69">
        <v>43.2</v>
      </c>
      <c r="M23" s="69">
        <v>43200</v>
      </c>
      <c r="N23" s="77">
        <v>64.052688598632812</v>
      </c>
      <c r="O23" s="65">
        <v>866.780029296875</v>
      </c>
      <c r="P23" s="64"/>
      <c r="Q23" s="68">
        <v>4</v>
      </c>
    </row>
    <row r="24" spans="1:17">
      <c r="A24" s="73" t="s">
        <v>17</v>
      </c>
      <c r="B24" s="64" t="s">
        <v>56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1:17">
      <c r="A25" s="70" t="s">
        <v>16</v>
      </c>
      <c r="B25" s="70" t="s">
        <v>15</v>
      </c>
      <c r="C25" s="70" t="s">
        <v>14</v>
      </c>
      <c r="D25" s="70" t="s">
        <v>13</v>
      </c>
      <c r="E25" s="70" t="s">
        <v>12</v>
      </c>
      <c r="F25" s="72" t="s">
        <v>11</v>
      </c>
      <c r="G25" s="70"/>
      <c r="H25" s="72" t="s">
        <v>10</v>
      </c>
      <c r="I25" s="70"/>
      <c r="J25" s="70" t="s">
        <v>9</v>
      </c>
      <c r="K25" s="70" t="s">
        <v>8</v>
      </c>
      <c r="L25" s="71" t="s">
        <v>7</v>
      </c>
      <c r="M25" s="71"/>
      <c r="N25" s="76" t="s">
        <v>6</v>
      </c>
      <c r="O25" s="70" t="s">
        <v>5</v>
      </c>
      <c r="P25" s="64"/>
      <c r="Q25" s="64"/>
    </row>
    <row r="26" spans="1:17">
      <c r="A26" s="68">
        <v>1</v>
      </c>
      <c r="B26" s="68">
        <v>780</v>
      </c>
      <c r="C26" s="68" t="s">
        <v>57</v>
      </c>
      <c r="D26" s="64" t="s">
        <v>59</v>
      </c>
      <c r="E26" s="68" t="s">
        <v>30</v>
      </c>
      <c r="F26" s="79">
        <v>2.6782928240740741E-2</v>
      </c>
      <c r="G26" s="68">
        <v>2314045</v>
      </c>
      <c r="H26" s="79">
        <v>2.6782928240740741E-2</v>
      </c>
      <c r="I26" s="64">
        <v>2314045</v>
      </c>
      <c r="J26" s="64"/>
      <c r="K26" s="68">
        <v>11</v>
      </c>
      <c r="L26" s="69">
        <v>39.6</v>
      </c>
      <c r="M26" s="69">
        <v>39600</v>
      </c>
      <c r="N26" s="77">
        <v>61.606407165527344</v>
      </c>
      <c r="O26" s="65">
        <v>1000</v>
      </c>
      <c r="P26" s="64"/>
      <c r="Q26" s="68">
        <v>0</v>
      </c>
    </row>
    <row r="27" spans="1:17">
      <c r="A27" s="68">
        <v>2</v>
      </c>
      <c r="B27" s="68">
        <v>93</v>
      </c>
      <c r="C27" s="68" t="s">
        <v>57</v>
      </c>
      <c r="D27" s="64" t="s">
        <v>58</v>
      </c>
      <c r="E27" s="68" t="s">
        <v>30</v>
      </c>
      <c r="F27" s="79">
        <v>2.8384108796296298E-2</v>
      </c>
      <c r="G27" s="68">
        <v>2452387</v>
      </c>
      <c r="H27" s="79">
        <v>2.8384108796296298E-2</v>
      </c>
      <c r="I27" s="64">
        <v>2452387</v>
      </c>
      <c r="J27" s="64"/>
      <c r="K27" s="68">
        <v>11</v>
      </c>
      <c r="L27" s="69">
        <v>39.6</v>
      </c>
      <c r="M27" s="69">
        <v>39600</v>
      </c>
      <c r="N27" s="77">
        <v>58.131118774414063</v>
      </c>
      <c r="O27" s="65">
        <v>943.58001708984375</v>
      </c>
      <c r="P27" s="64"/>
      <c r="Q27" s="68">
        <v>1</v>
      </c>
    </row>
    <row r="28" spans="1:17">
      <c r="A28" s="73" t="s">
        <v>17</v>
      </c>
      <c r="B28" s="64" t="s">
        <v>35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1:17">
      <c r="A29" s="70" t="s">
        <v>16</v>
      </c>
      <c r="B29" s="70" t="s">
        <v>15</v>
      </c>
      <c r="C29" s="70" t="s">
        <v>14</v>
      </c>
      <c r="D29" s="70" t="s">
        <v>13</v>
      </c>
      <c r="E29" s="70" t="s">
        <v>12</v>
      </c>
      <c r="F29" s="72" t="s">
        <v>11</v>
      </c>
      <c r="G29" s="70"/>
      <c r="H29" s="72" t="s">
        <v>10</v>
      </c>
      <c r="I29" s="70"/>
      <c r="J29" s="70" t="s">
        <v>9</v>
      </c>
      <c r="K29" s="70" t="s">
        <v>8</v>
      </c>
      <c r="L29" s="71" t="s">
        <v>7</v>
      </c>
      <c r="M29" s="71"/>
      <c r="N29" s="76" t="s">
        <v>6</v>
      </c>
      <c r="O29" s="70" t="s">
        <v>5</v>
      </c>
      <c r="P29" s="64"/>
      <c r="Q29" s="64"/>
    </row>
    <row r="30" spans="1:17">
      <c r="A30" s="68">
        <v>1</v>
      </c>
      <c r="B30" s="68">
        <v>84</v>
      </c>
      <c r="C30" s="68" t="s">
        <v>36</v>
      </c>
      <c r="D30" s="64" t="s">
        <v>37</v>
      </c>
      <c r="E30" s="68" t="s">
        <v>30</v>
      </c>
      <c r="F30" s="79">
        <v>2.8178680555555554E-2</v>
      </c>
      <c r="G30" s="68">
        <v>2434638</v>
      </c>
      <c r="H30" s="79">
        <v>2.8178680555555554E-2</v>
      </c>
      <c r="I30" s="64">
        <v>2434638</v>
      </c>
      <c r="J30" s="64"/>
      <c r="K30" s="68">
        <v>10</v>
      </c>
      <c r="L30" s="69">
        <v>36</v>
      </c>
      <c r="M30" s="69">
        <v>36000</v>
      </c>
      <c r="N30" s="77">
        <v>53.231731414794922</v>
      </c>
      <c r="O30" s="65">
        <v>1000</v>
      </c>
      <c r="P30" s="64"/>
      <c r="Q30" s="68">
        <v>0</v>
      </c>
    </row>
    <row r="31" spans="1:17">
      <c r="A31" s="73" t="s">
        <v>21</v>
      </c>
      <c r="B31" s="64" t="s">
        <v>60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>
      <c r="A32" s="73" t="s">
        <v>17</v>
      </c>
      <c r="B32" s="64" t="s">
        <v>61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</row>
    <row r="33" spans="1:17">
      <c r="A33" s="70" t="s">
        <v>16</v>
      </c>
      <c r="B33" s="70" t="s">
        <v>15</v>
      </c>
      <c r="C33" s="70" t="s">
        <v>14</v>
      </c>
      <c r="D33" s="70" t="s">
        <v>13</v>
      </c>
      <c r="E33" s="70" t="s">
        <v>12</v>
      </c>
      <c r="F33" s="72" t="s">
        <v>11</v>
      </c>
      <c r="G33" s="70"/>
      <c r="H33" s="72" t="s">
        <v>10</v>
      </c>
      <c r="I33" s="70"/>
      <c r="J33" s="70" t="s">
        <v>9</v>
      </c>
      <c r="K33" s="70" t="s">
        <v>8</v>
      </c>
      <c r="L33" s="71" t="s">
        <v>7</v>
      </c>
      <c r="M33" s="71"/>
      <c r="N33" s="76" t="s">
        <v>6</v>
      </c>
      <c r="O33" s="70" t="s">
        <v>5</v>
      </c>
      <c r="P33" s="64"/>
      <c r="Q33" s="64"/>
    </row>
    <row r="34" spans="1:17">
      <c r="A34" s="68">
        <v>1</v>
      </c>
      <c r="B34" s="68">
        <v>10</v>
      </c>
      <c r="C34" s="68" t="s">
        <v>62</v>
      </c>
      <c r="D34" s="64" t="s">
        <v>64</v>
      </c>
      <c r="E34" s="68" t="s">
        <v>30</v>
      </c>
      <c r="F34" s="79">
        <v>2.9415949074074074E-2</v>
      </c>
      <c r="G34" s="68">
        <v>2541538</v>
      </c>
      <c r="H34" s="79">
        <v>2.9415949074074074E-2</v>
      </c>
      <c r="I34" s="64">
        <v>2541538</v>
      </c>
      <c r="J34" s="64"/>
      <c r="K34" s="68">
        <v>18</v>
      </c>
      <c r="L34" s="69">
        <v>64.8</v>
      </c>
      <c r="M34" s="69">
        <v>64800</v>
      </c>
      <c r="N34" s="77">
        <v>91.786941528320313</v>
      </c>
      <c r="O34" s="65">
        <v>1000</v>
      </c>
      <c r="P34" s="64"/>
      <c r="Q34" s="68">
        <v>0</v>
      </c>
    </row>
    <row r="35" spans="1:17">
      <c r="A35" s="68">
        <v>2</v>
      </c>
      <c r="B35" s="68">
        <v>1</v>
      </c>
      <c r="C35" s="68" t="s">
        <v>62</v>
      </c>
      <c r="D35" s="64" t="s">
        <v>63</v>
      </c>
      <c r="E35" s="68" t="s">
        <v>30</v>
      </c>
      <c r="F35" s="79">
        <v>2.9466134259259258E-2</v>
      </c>
      <c r="G35" s="68">
        <v>2545874</v>
      </c>
      <c r="H35" s="79">
        <v>2.9466134259259258E-2</v>
      </c>
      <c r="I35" s="64">
        <v>2545874</v>
      </c>
      <c r="J35" s="64"/>
      <c r="K35" s="68">
        <v>18</v>
      </c>
      <c r="L35" s="69">
        <v>64.8</v>
      </c>
      <c r="M35" s="69">
        <v>64800</v>
      </c>
      <c r="N35" s="77">
        <v>91.630615234375</v>
      </c>
      <c r="O35" s="65">
        <v>998.28997802734375</v>
      </c>
      <c r="P35" s="64"/>
      <c r="Q35" s="68">
        <v>1</v>
      </c>
    </row>
    <row r="36" spans="1:17">
      <c r="A36" s="73" t="s">
        <v>17</v>
      </c>
      <c r="B36" s="64" t="s">
        <v>66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</row>
    <row r="37" spans="1:17">
      <c r="A37" s="70" t="s">
        <v>16</v>
      </c>
      <c r="B37" s="70" t="s">
        <v>15</v>
      </c>
      <c r="C37" s="70" t="s">
        <v>14</v>
      </c>
      <c r="D37" s="70" t="s">
        <v>13</v>
      </c>
      <c r="E37" s="70" t="s">
        <v>12</v>
      </c>
      <c r="F37" s="72" t="s">
        <v>11</v>
      </c>
      <c r="G37" s="70"/>
      <c r="H37" s="72" t="s">
        <v>10</v>
      </c>
      <c r="I37" s="70"/>
      <c r="J37" s="70" t="s">
        <v>9</v>
      </c>
      <c r="K37" s="70" t="s">
        <v>8</v>
      </c>
      <c r="L37" s="71" t="s">
        <v>7</v>
      </c>
      <c r="M37" s="71"/>
      <c r="N37" s="76" t="s">
        <v>6</v>
      </c>
      <c r="O37" s="70" t="s">
        <v>5</v>
      </c>
      <c r="P37" s="64"/>
      <c r="Q37" s="64"/>
    </row>
    <row r="38" spans="1:17">
      <c r="A38" s="68">
        <v>1</v>
      </c>
      <c r="B38" s="68">
        <v>31</v>
      </c>
      <c r="C38" s="68" t="s">
        <v>67</v>
      </c>
      <c r="D38" s="64" t="s">
        <v>68</v>
      </c>
      <c r="E38" s="68" t="s">
        <v>30</v>
      </c>
      <c r="F38" s="79">
        <v>3.10562037037037E-2</v>
      </c>
      <c r="G38" s="68">
        <v>2683256</v>
      </c>
      <c r="H38" s="79">
        <v>3.10562037037037E-2</v>
      </c>
      <c r="I38" s="64">
        <v>2683256</v>
      </c>
      <c r="J38" s="64"/>
      <c r="K38" s="68">
        <v>18</v>
      </c>
      <c r="L38" s="69">
        <v>64.8</v>
      </c>
      <c r="M38" s="69">
        <v>64800</v>
      </c>
      <c r="N38" s="77">
        <v>86.93914794921875</v>
      </c>
      <c r="O38" s="65">
        <v>1000</v>
      </c>
      <c r="P38" s="64"/>
      <c r="Q38" s="68">
        <v>0</v>
      </c>
    </row>
    <row r="39" spans="1:17">
      <c r="A39" s="68">
        <v>2</v>
      </c>
      <c r="B39" s="68">
        <v>95</v>
      </c>
      <c r="C39" s="68" t="s">
        <v>67</v>
      </c>
      <c r="D39" s="64" t="s">
        <v>69</v>
      </c>
      <c r="E39" s="68" t="s">
        <v>30</v>
      </c>
      <c r="F39" s="79">
        <v>2.9581087962962962E-2</v>
      </c>
      <c r="G39" s="68">
        <v>2555806</v>
      </c>
      <c r="H39" s="79">
        <v>3.1321145833333335E-2</v>
      </c>
      <c r="I39" s="64">
        <v>2706147</v>
      </c>
      <c r="J39" s="64"/>
      <c r="K39" s="68">
        <v>17</v>
      </c>
      <c r="L39" s="69">
        <v>61.2</v>
      </c>
      <c r="M39" s="69">
        <v>61200</v>
      </c>
      <c r="N39" s="77">
        <v>86.203727722167969</v>
      </c>
      <c r="O39" s="65">
        <v>991.53997802734375</v>
      </c>
      <c r="P39" s="64"/>
      <c r="Q39" s="68">
        <v>1</v>
      </c>
    </row>
    <row r="40" spans="1:17">
      <c r="A40" s="73" t="s">
        <v>17</v>
      </c>
      <c r="B40" s="64" t="s">
        <v>71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</row>
    <row r="41" spans="1:17">
      <c r="A41" s="70" t="s">
        <v>16</v>
      </c>
      <c r="B41" s="70" t="s">
        <v>15</v>
      </c>
      <c r="C41" s="70" t="s">
        <v>14</v>
      </c>
      <c r="D41" s="70" t="s">
        <v>13</v>
      </c>
      <c r="E41" s="70" t="s">
        <v>12</v>
      </c>
      <c r="F41" s="72" t="s">
        <v>11</v>
      </c>
      <c r="G41" s="70"/>
      <c r="H41" s="72" t="s">
        <v>10</v>
      </c>
      <c r="I41" s="70"/>
      <c r="J41" s="70" t="s">
        <v>9</v>
      </c>
      <c r="K41" s="70" t="s">
        <v>8</v>
      </c>
      <c r="L41" s="71" t="s">
        <v>7</v>
      </c>
      <c r="M41" s="71"/>
      <c r="N41" s="76" t="s">
        <v>6</v>
      </c>
      <c r="O41" s="70" t="s">
        <v>5</v>
      </c>
      <c r="P41" s="64"/>
      <c r="Q41" s="64"/>
    </row>
    <row r="42" spans="1:17">
      <c r="A42" s="68">
        <v>1</v>
      </c>
      <c r="B42" s="68">
        <v>62</v>
      </c>
      <c r="C42" s="68" t="s">
        <v>72</v>
      </c>
      <c r="D42" s="64" t="s">
        <v>73</v>
      </c>
      <c r="E42" s="68" t="s">
        <v>30</v>
      </c>
      <c r="F42" s="79">
        <v>3.0304155092592593E-2</v>
      </c>
      <c r="G42" s="68">
        <v>2618279</v>
      </c>
      <c r="H42" s="79">
        <v>3.0304155092592593E-2</v>
      </c>
      <c r="I42" s="64">
        <v>2618279</v>
      </c>
      <c r="J42" s="64"/>
      <c r="K42" s="68">
        <v>15</v>
      </c>
      <c r="L42" s="69">
        <v>54</v>
      </c>
      <c r="M42" s="69">
        <v>54000</v>
      </c>
      <c r="N42" s="77">
        <v>74.247245788574219</v>
      </c>
      <c r="O42" s="65">
        <v>1000</v>
      </c>
      <c r="P42" s="64"/>
      <c r="Q42" s="68">
        <v>0</v>
      </c>
    </row>
    <row r="43" spans="1:17">
      <c r="A43" s="68">
        <v>2</v>
      </c>
      <c r="B43" s="68">
        <v>780</v>
      </c>
      <c r="C43" s="68" t="s">
        <v>72</v>
      </c>
      <c r="D43" s="64" t="s">
        <v>74</v>
      </c>
      <c r="E43" s="68" t="s">
        <v>30</v>
      </c>
      <c r="F43" s="79">
        <v>3.0438356481481479E-2</v>
      </c>
      <c r="G43" s="68">
        <v>2629874</v>
      </c>
      <c r="H43" s="79">
        <v>3.0438356481481479E-2</v>
      </c>
      <c r="I43" s="64">
        <v>2629874</v>
      </c>
      <c r="J43" s="64"/>
      <c r="K43" s="68">
        <v>15</v>
      </c>
      <c r="L43" s="69">
        <v>54</v>
      </c>
      <c r="M43" s="69">
        <v>54000</v>
      </c>
      <c r="N43" s="77">
        <v>73.919891357421875</v>
      </c>
      <c r="O43" s="65">
        <v>995.59002685546875</v>
      </c>
      <c r="P43" s="64"/>
      <c r="Q43" s="68">
        <v>1</v>
      </c>
    </row>
    <row r="44" spans="1:17">
      <c r="A44" s="73" t="s">
        <v>17</v>
      </c>
      <c r="B44" s="64" t="s">
        <v>38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</row>
    <row r="45" spans="1:17">
      <c r="A45" s="70" t="s">
        <v>16</v>
      </c>
      <c r="B45" s="70" t="s">
        <v>15</v>
      </c>
      <c r="C45" s="70" t="s">
        <v>14</v>
      </c>
      <c r="D45" s="70" t="s">
        <v>13</v>
      </c>
      <c r="E45" s="70" t="s">
        <v>12</v>
      </c>
      <c r="F45" s="72" t="s">
        <v>11</v>
      </c>
      <c r="G45" s="70"/>
      <c r="H45" s="72" t="s">
        <v>10</v>
      </c>
      <c r="I45" s="70"/>
      <c r="J45" s="70" t="s">
        <v>9</v>
      </c>
      <c r="K45" s="70" t="s">
        <v>8</v>
      </c>
      <c r="L45" s="71" t="s">
        <v>7</v>
      </c>
      <c r="M45" s="71"/>
      <c r="N45" s="76" t="s">
        <v>6</v>
      </c>
      <c r="O45" s="70" t="s">
        <v>5</v>
      </c>
      <c r="P45" s="64"/>
      <c r="Q45" s="64"/>
    </row>
    <row r="46" spans="1:17">
      <c r="A46" s="68">
        <v>1</v>
      </c>
      <c r="B46" s="68">
        <v>98</v>
      </c>
      <c r="C46" s="68" t="s">
        <v>39</v>
      </c>
      <c r="D46" s="64" t="s">
        <v>41</v>
      </c>
      <c r="E46" s="68" t="s">
        <v>30</v>
      </c>
      <c r="F46" s="79">
        <v>2.9444050925925926E-2</v>
      </c>
      <c r="G46" s="68">
        <v>2543966</v>
      </c>
      <c r="H46" s="79">
        <v>2.9444050925925926E-2</v>
      </c>
      <c r="I46" s="64">
        <v>2543966</v>
      </c>
      <c r="J46" s="64"/>
      <c r="K46" s="68">
        <v>12</v>
      </c>
      <c r="L46" s="69">
        <v>43.2</v>
      </c>
      <c r="M46" s="69">
        <v>43200</v>
      </c>
      <c r="N46" s="77">
        <v>61.132892608642578</v>
      </c>
      <c r="O46" s="65">
        <v>1000</v>
      </c>
      <c r="P46" s="64"/>
      <c r="Q46" s="68">
        <v>0</v>
      </c>
    </row>
    <row r="47" spans="1:17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</row>
    <row r="48" spans="1:17">
      <c r="A48" s="67" t="s">
        <v>4</v>
      </c>
      <c r="B48" s="64" t="s">
        <v>123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</row>
    <row r="49" spans="1:13">
      <c r="A49" s="67" t="s">
        <v>3</v>
      </c>
      <c r="B49" s="64" t="s">
        <v>76</v>
      </c>
      <c r="C49" s="64"/>
      <c r="D49" s="64"/>
      <c r="E49" s="64"/>
      <c r="F49" s="64"/>
      <c r="G49" s="64"/>
      <c r="H49" s="64"/>
      <c r="I49" s="64"/>
      <c r="J49" s="66"/>
      <c r="K49" s="64"/>
      <c r="L49" s="64"/>
      <c r="M49" s="64"/>
    </row>
    <row r="50" spans="1:13">
      <c r="A50" s="67" t="s">
        <v>2</v>
      </c>
      <c r="B50" s="64" t="s">
        <v>124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spans="1:13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</row>
    <row r="52" spans="1:13">
      <c r="A52" s="67" t="s">
        <v>1</v>
      </c>
      <c r="B52" s="64" t="s">
        <v>119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1:13">
      <c r="A53" s="67" t="s">
        <v>0</v>
      </c>
      <c r="B53" s="64" t="s">
        <v>120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1:13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1:13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1:13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</row>
    <row r="57" spans="1:13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1:13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1:13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1:13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1:13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1:13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1:13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1:13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</row>
  </sheetData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48"/>
  <sheetViews>
    <sheetView zoomScaleNormal="100" workbookViewId="0">
      <selection activeCell="I1" sqref="I1:I1048576"/>
    </sheetView>
  </sheetViews>
  <sheetFormatPr defaultRowHeight="14.4"/>
  <cols>
    <col min="1" max="1" width="14.77734375" bestFit="1" customWidth="1"/>
    <col min="2" max="2" width="25.33203125" customWidth="1"/>
    <col min="3" max="3" width="8.5546875" bestFit="1" customWidth="1"/>
    <col min="4" max="4" width="18.44140625" bestFit="1" customWidth="1"/>
    <col min="5" max="5" width="7.77734375" bestFit="1" customWidth="1"/>
    <col min="6" max="6" width="10.6640625" bestFit="1" customWidth="1"/>
    <col min="7" max="7" width="8" hidden="1" customWidth="1"/>
    <col min="8" max="8" width="10.6640625" bestFit="1" customWidth="1"/>
    <col min="9" max="9" width="8" hidden="1" customWidth="1"/>
    <col min="10" max="10" width="8.5546875" bestFit="1" customWidth="1"/>
    <col min="11" max="11" width="5.88671875" bestFit="1" customWidth="1"/>
    <col min="12" max="12" width="12.6640625" bestFit="1" customWidth="1"/>
    <col min="13" max="13" width="8.44140625" hidden="1" customWidth="1"/>
    <col min="14" max="14" width="19.88671875" bestFit="1" customWidth="1"/>
    <col min="15" max="15" width="8.109375" bestFit="1" customWidth="1"/>
    <col min="17" max="17" width="2.33203125" bestFit="1" customWidth="1"/>
  </cols>
  <sheetData>
    <row r="1" spans="1:17">
      <c r="A1" s="90" t="s">
        <v>20</v>
      </c>
      <c r="B1" s="80" t="s">
        <v>23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>
      <c r="A2" s="90" t="s">
        <v>19</v>
      </c>
      <c r="B2" s="80" t="s">
        <v>125</v>
      </c>
      <c r="C2" s="80"/>
      <c r="D2" s="80"/>
      <c r="E2" s="90" t="s">
        <v>18</v>
      </c>
      <c r="F2" s="92" t="s">
        <v>126</v>
      </c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>
      <c r="A3" s="91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>
      <c r="A4" s="90" t="s">
        <v>21</v>
      </c>
      <c r="B4" s="80" t="s">
        <v>42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7">
      <c r="A5" s="90" t="s">
        <v>17</v>
      </c>
      <c r="B5" s="80" t="s">
        <v>47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>
      <c r="A6" s="87" t="s">
        <v>16</v>
      </c>
      <c r="B6" s="87" t="s">
        <v>15</v>
      </c>
      <c r="C6" s="87" t="s">
        <v>14</v>
      </c>
      <c r="D6" s="87" t="s">
        <v>13</v>
      </c>
      <c r="E6" s="87" t="s">
        <v>12</v>
      </c>
      <c r="F6" s="89" t="s">
        <v>11</v>
      </c>
      <c r="G6" s="87"/>
      <c r="H6" s="89" t="s">
        <v>10</v>
      </c>
      <c r="I6" s="87"/>
      <c r="J6" s="87" t="s">
        <v>9</v>
      </c>
      <c r="K6" s="87" t="s">
        <v>8</v>
      </c>
      <c r="L6" s="88" t="s">
        <v>7</v>
      </c>
      <c r="M6" s="88"/>
      <c r="N6" s="93" t="s">
        <v>6</v>
      </c>
      <c r="O6" s="87" t="s">
        <v>5</v>
      </c>
      <c r="P6" s="80"/>
      <c r="Q6" s="80"/>
    </row>
    <row r="7" spans="1:17">
      <c r="A7" s="84">
        <v>1</v>
      </c>
      <c r="B7" s="84">
        <v>163</v>
      </c>
      <c r="C7" s="84" t="s">
        <v>48</v>
      </c>
      <c r="D7" s="80" t="s">
        <v>55</v>
      </c>
      <c r="E7" s="84" t="s">
        <v>30</v>
      </c>
      <c r="F7" s="96">
        <v>2.232488425925926E-2</v>
      </c>
      <c r="G7" s="84">
        <v>1928870</v>
      </c>
      <c r="H7" s="96">
        <v>2.232488425925926E-2</v>
      </c>
      <c r="I7" s="80">
        <v>1928870</v>
      </c>
      <c r="J7" s="80"/>
      <c r="K7" s="84">
        <v>9</v>
      </c>
      <c r="L7" s="85">
        <v>45</v>
      </c>
      <c r="M7" s="85">
        <v>45000</v>
      </c>
      <c r="N7" s="94">
        <v>83.98699951171875</v>
      </c>
      <c r="O7" s="81">
        <v>1000</v>
      </c>
      <c r="P7" s="80"/>
      <c r="Q7" s="84">
        <v>0</v>
      </c>
    </row>
    <row r="8" spans="1:17">
      <c r="A8" s="84">
        <v>2</v>
      </c>
      <c r="B8" s="84">
        <v>24</v>
      </c>
      <c r="C8" s="84" t="s">
        <v>48</v>
      </c>
      <c r="D8" s="80" t="s">
        <v>50</v>
      </c>
      <c r="E8" s="84" t="s">
        <v>30</v>
      </c>
      <c r="F8" s="96">
        <v>2.2407291666666666E-2</v>
      </c>
      <c r="G8" s="84">
        <v>1935990</v>
      </c>
      <c r="H8" s="96">
        <v>2.2407291666666666E-2</v>
      </c>
      <c r="I8" s="80">
        <v>1935990</v>
      </c>
      <c r="J8" s="80"/>
      <c r="K8" s="84">
        <v>9</v>
      </c>
      <c r="L8" s="85">
        <v>45</v>
      </c>
      <c r="M8" s="85">
        <v>45000</v>
      </c>
      <c r="N8" s="94">
        <v>83.678115844726563</v>
      </c>
      <c r="O8" s="81">
        <v>996.32000732421875</v>
      </c>
      <c r="P8" s="86"/>
      <c r="Q8" s="84">
        <v>1</v>
      </c>
    </row>
    <row r="9" spans="1:17">
      <c r="A9" s="84">
        <v>3</v>
      </c>
      <c r="B9" s="84">
        <v>58</v>
      </c>
      <c r="C9" s="84" t="s">
        <v>48</v>
      </c>
      <c r="D9" s="80" t="s">
        <v>49</v>
      </c>
      <c r="E9" s="84" t="s">
        <v>30</v>
      </c>
      <c r="F9" s="96">
        <v>2.2881134259259261E-2</v>
      </c>
      <c r="G9" s="84">
        <v>1976930</v>
      </c>
      <c r="H9" s="96">
        <v>2.2881122685185187E-2</v>
      </c>
      <c r="I9" s="80">
        <v>1976929</v>
      </c>
      <c r="J9" s="80"/>
      <c r="K9" s="84">
        <v>9</v>
      </c>
      <c r="L9" s="85">
        <v>45</v>
      </c>
      <c r="M9" s="85">
        <v>45000</v>
      </c>
      <c r="N9" s="94">
        <v>81.945236206054687</v>
      </c>
      <c r="O9" s="81">
        <v>975.67999267578125</v>
      </c>
      <c r="P9" s="80"/>
      <c r="Q9" s="84">
        <v>2</v>
      </c>
    </row>
    <row r="10" spans="1:17">
      <c r="A10" s="84">
        <v>4</v>
      </c>
      <c r="B10" s="84">
        <v>21</v>
      </c>
      <c r="C10" s="84" t="s">
        <v>48</v>
      </c>
      <c r="D10" s="80" t="s">
        <v>53</v>
      </c>
      <c r="E10" s="84" t="s">
        <v>30</v>
      </c>
      <c r="F10" s="96">
        <v>2.4079745370370369E-2</v>
      </c>
      <c r="G10" s="84">
        <v>2080490</v>
      </c>
      <c r="H10" s="96">
        <v>2.4079745370370369E-2</v>
      </c>
      <c r="I10" s="80">
        <v>2080490</v>
      </c>
      <c r="J10" s="80"/>
      <c r="K10" s="84">
        <v>9</v>
      </c>
      <c r="L10" s="85">
        <v>45</v>
      </c>
      <c r="M10" s="85">
        <v>45000</v>
      </c>
      <c r="N10" s="94">
        <v>77.86627197265625</v>
      </c>
      <c r="O10" s="81">
        <v>927.1199951171875</v>
      </c>
      <c r="P10" s="80"/>
      <c r="Q10" s="84">
        <v>3</v>
      </c>
    </row>
    <row r="11" spans="1:17">
      <c r="A11" s="90" t="s">
        <v>17</v>
      </c>
      <c r="B11" s="80" t="s">
        <v>56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</row>
    <row r="12" spans="1:17">
      <c r="A12" s="87" t="s">
        <v>16</v>
      </c>
      <c r="B12" s="87" t="s">
        <v>15</v>
      </c>
      <c r="C12" s="87" t="s">
        <v>14</v>
      </c>
      <c r="D12" s="87" t="s">
        <v>13</v>
      </c>
      <c r="E12" s="87" t="s">
        <v>12</v>
      </c>
      <c r="F12" s="89" t="s">
        <v>11</v>
      </c>
      <c r="G12" s="87"/>
      <c r="H12" s="89" t="s">
        <v>10</v>
      </c>
      <c r="I12" s="87"/>
      <c r="J12" s="87" t="s">
        <v>9</v>
      </c>
      <c r="K12" s="87" t="s">
        <v>8</v>
      </c>
      <c r="L12" s="88" t="s">
        <v>7</v>
      </c>
      <c r="M12" s="88"/>
      <c r="N12" s="93" t="s">
        <v>6</v>
      </c>
      <c r="O12" s="87" t="s">
        <v>5</v>
      </c>
      <c r="P12" s="80"/>
      <c r="Q12" s="80"/>
    </row>
    <row r="13" spans="1:17">
      <c r="A13" s="84">
        <v>1</v>
      </c>
      <c r="B13" s="84">
        <v>93</v>
      </c>
      <c r="C13" s="84" t="s">
        <v>57</v>
      </c>
      <c r="D13" s="80" t="s">
        <v>58</v>
      </c>
      <c r="E13" s="84" t="s">
        <v>30</v>
      </c>
      <c r="F13" s="96">
        <v>2.2375810185185186E-2</v>
      </c>
      <c r="G13" s="84">
        <v>1933270</v>
      </c>
      <c r="H13" s="96">
        <v>2.2375810185185186E-2</v>
      </c>
      <c r="I13" s="80">
        <v>1933270</v>
      </c>
      <c r="J13" s="80"/>
      <c r="K13" s="84">
        <v>6</v>
      </c>
      <c r="L13" s="85">
        <v>30</v>
      </c>
      <c r="M13" s="85">
        <v>30000</v>
      </c>
      <c r="N13" s="94">
        <v>55.863899230957031</v>
      </c>
      <c r="O13" s="81">
        <v>1000</v>
      </c>
      <c r="P13" s="80"/>
      <c r="Q13" s="84">
        <v>0</v>
      </c>
    </row>
    <row r="14" spans="1:17">
      <c r="A14" s="95" t="s">
        <v>22</v>
      </c>
      <c r="B14" s="84">
        <v>780</v>
      </c>
      <c r="C14" s="84" t="s">
        <v>57</v>
      </c>
      <c r="D14" s="80" t="s">
        <v>59</v>
      </c>
      <c r="E14" s="84" t="s">
        <v>30</v>
      </c>
      <c r="F14" s="96">
        <v>2.0833333333333332E-2</v>
      </c>
      <c r="G14" s="84">
        <v>1800000</v>
      </c>
      <c r="H14" s="96">
        <v>0</v>
      </c>
      <c r="I14" s="80"/>
      <c r="J14" s="80"/>
      <c r="K14" s="84">
        <v>5</v>
      </c>
      <c r="L14" s="85">
        <v>25</v>
      </c>
      <c r="M14" s="85">
        <v>25000</v>
      </c>
      <c r="N14" s="94">
        <v>50</v>
      </c>
      <c r="O14" s="81"/>
      <c r="P14" s="80"/>
      <c r="Q14" s="84">
        <v>0</v>
      </c>
    </row>
    <row r="15" spans="1:17">
      <c r="A15" s="90" t="s">
        <v>17</v>
      </c>
      <c r="B15" s="80" t="s">
        <v>35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</row>
    <row r="16" spans="1:17">
      <c r="A16" s="87" t="s">
        <v>16</v>
      </c>
      <c r="B16" s="87" t="s">
        <v>15</v>
      </c>
      <c r="C16" s="87" t="s">
        <v>14</v>
      </c>
      <c r="D16" s="87" t="s">
        <v>13</v>
      </c>
      <c r="E16" s="87" t="s">
        <v>12</v>
      </c>
      <c r="F16" s="89" t="s">
        <v>11</v>
      </c>
      <c r="G16" s="87"/>
      <c r="H16" s="89" t="s">
        <v>10</v>
      </c>
      <c r="I16" s="87"/>
      <c r="J16" s="87" t="s">
        <v>9</v>
      </c>
      <c r="K16" s="87" t="s">
        <v>8</v>
      </c>
      <c r="L16" s="88" t="s">
        <v>7</v>
      </c>
      <c r="M16" s="88"/>
      <c r="N16" s="93" t="s">
        <v>6</v>
      </c>
      <c r="O16" s="87" t="s">
        <v>5</v>
      </c>
      <c r="P16" s="80"/>
      <c r="Q16" s="80"/>
    </row>
    <row r="17" spans="1:17">
      <c r="A17" s="84">
        <v>1</v>
      </c>
      <c r="B17" s="84">
        <v>84</v>
      </c>
      <c r="C17" s="84" t="s">
        <v>36</v>
      </c>
      <c r="D17" s="80" t="s">
        <v>37</v>
      </c>
      <c r="E17" s="84" t="s">
        <v>30</v>
      </c>
      <c r="F17" s="96">
        <v>2.5058796296296294E-2</v>
      </c>
      <c r="G17" s="84">
        <v>2165080</v>
      </c>
      <c r="H17" s="96">
        <v>2.5058796296296294E-2</v>
      </c>
      <c r="I17" s="80">
        <v>2165080</v>
      </c>
      <c r="J17" s="80"/>
      <c r="K17" s="84">
        <v>8</v>
      </c>
      <c r="L17" s="85">
        <v>40</v>
      </c>
      <c r="M17" s="85">
        <v>40000</v>
      </c>
      <c r="N17" s="94">
        <v>66.510246276855469</v>
      </c>
      <c r="O17" s="81">
        <v>1000</v>
      </c>
      <c r="P17" s="80"/>
      <c r="Q17" s="84">
        <v>0</v>
      </c>
    </row>
    <row r="18" spans="1:17">
      <c r="A18" s="90" t="s">
        <v>21</v>
      </c>
      <c r="B18" s="80" t="s">
        <v>127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</row>
    <row r="19" spans="1:17">
      <c r="A19" s="90" t="s">
        <v>17</v>
      </c>
      <c r="B19" s="80" t="s">
        <v>61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</row>
    <row r="20" spans="1:17">
      <c r="A20" s="87" t="s">
        <v>16</v>
      </c>
      <c r="B20" s="87" t="s">
        <v>15</v>
      </c>
      <c r="C20" s="87" t="s">
        <v>14</v>
      </c>
      <c r="D20" s="87" t="s">
        <v>13</v>
      </c>
      <c r="E20" s="87" t="s">
        <v>12</v>
      </c>
      <c r="F20" s="89" t="s">
        <v>11</v>
      </c>
      <c r="G20" s="87"/>
      <c r="H20" s="89" t="s">
        <v>10</v>
      </c>
      <c r="I20" s="87"/>
      <c r="J20" s="87" t="s">
        <v>9</v>
      </c>
      <c r="K20" s="87" t="s">
        <v>8</v>
      </c>
      <c r="L20" s="88" t="s">
        <v>7</v>
      </c>
      <c r="M20" s="88"/>
      <c r="N20" s="93" t="s">
        <v>6</v>
      </c>
      <c r="O20" s="87" t="s">
        <v>5</v>
      </c>
      <c r="P20" s="80"/>
      <c r="Q20" s="80"/>
    </row>
    <row r="21" spans="1:17">
      <c r="A21" s="84">
        <v>1</v>
      </c>
      <c r="B21" s="84">
        <v>1</v>
      </c>
      <c r="C21" s="84" t="s">
        <v>62</v>
      </c>
      <c r="D21" s="80" t="s">
        <v>63</v>
      </c>
      <c r="E21" s="84" t="s">
        <v>30</v>
      </c>
      <c r="F21" s="96">
        <v>2.9903703703703703E-2</v>
      </c>
      <c r="G21" s="84">
        <v>2583680</v>
      </c>
      <c r="H21" s="96">
        <v>2.9903703703703703E-2</v>
      </c>
      <c r="I21" s="80">
        <v>2583680</v>
      </c>
      <c r="J21" s="80"/>
      <c r="K21" s="84">
        <v>15</v>
      </c>
      <c r="L21" s="85">
        <v>74</v>
      </c>
      <c r="M21" s="85">
        <v>74000</v>
      </c>
      <c r="N21" s="94">
        <v>103.10874176025391</v>
      </c>
      <c r="O21" s="81">
        <v>1000</v>
      </c>
      <c r="P21" s="80"/>
      <c r="Q21" s="84">
        <v>0</v>
      </c>
    </row>
    <row r="22" spans="1:17">
      <c r="A22" s="84">
        <v>2</v>
      </c>
      <c r="B22" s="84">
        <v>10</v>
      </c>
      <c r="C22" s="84" t="s">
        <v>62</v>
      </c>
      <c r="D22" s="80" t="s">
        <v>64</v>
      </c>
      <c r="E22" s="84" t="s">
        <v>30</v>
      </c>
      <c r="F22" s="96">
        <v>2.9978472222222222E-2</v>
      </c>
      <c r="G22" s="84">
        <v>2590140</v>
      </c>
      <c r="H22" s="96">
        <v>2.9978472222222222E-2</v>
      </c>
      <c r="I22" s="80">
        <v>2590140</v>
      </c>
      <c r="J22" s="80"/>
      <c r="K22" s="84">
        <v>15</v>
      </c>
      <c r="L22" s="85">
        <v>74</v>
      </c>
      <c r="M22" s="85">
        <v>74000</v>
      </c>
      <c r="N22" s="94">
        <v>102.85158538818359</v>
      </c>
      <c r="O22" s="81">
        <v>997.5</v>
      </c>
      <c r="P22" s="80"/>
      <c r="Q22" s="84">
        <v>1</v>
      </c>
    </row>
    <row r="23" spans="1:17">
      <c r="A23" s="90" t="s">
        <v>17</v>
      </c>
      <c r="B23" s="80" t="s">
        <v>66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</row>
    <row r="24" spans="1:17">
      <c r="A24" s="87" t="s">
        <v>16</v>
      </c>
      <c r="B24" s="87" t="s">
        <v>15</v>
      </c>
      <c r="C24" s="87" t="s">
        <v>14</v>
      </c>
      <c r="D24" s="87" t="s">
        <v>13</v>
      </c>
      <c r="E24" s="87" t="s">
        <v>12</v>
      </c>
      <c r="F24" s="89" t="s">
        <v>11</v>
      </c>
      <c r="G24" s="87"/>
      <c r="H24" s="89" t="s">
        <v>10</v>
      </c>
      <c r="I24" s="87"/>
      <c r="J24" s="87" t="s">
        <v>9</v>
      </c>
      <c r="K24" s="87" t="s">
        <v>8</v>
      </c>
      <c r="L24" s="88" t="s">
        <v>7</v>
      </c>
      <c r="M24" s="88"/>
      <c r="N24" s="93" t="s">
        <v>6</v>
      </c>
      <c r="O24" s="87" t="s">
        <v>5</v>
      </c>
      <c r="P24" s="80"/>
      <c r="Q24" s="80"/>
    </row>
    <row r="25" spans="1:17">
      <c r="A25" s="84">
        <v>1</v>
      </c>
      <c r="B25" s="84">
        <v>31</v>
      </c>
      <c r="C25" s="84" t="s">
        <v>67</v>
      </c>
      <c r="D25" s="80" t="s">
        <v>68</v>
      </c>
      <c r="E25" s="84" t="s">
        <v>30</v>
      </c>
      <c r="F25" s="96">
        <v>3.0490624999999997E-2</v>
      </c>
      <c r="G25" s="84">
        <v>2634390</v>
      </c>
      <c r="H25" s="96">
        <v>3.0490624999999997E-2</v>
      </c>
      <c r="I25" s="80">
        <v>2634390</v>
      </c>
      <c r="J25" s="80"/>
      <c r="K25" s="84">
        <v>14</v>
      </c>
      <c r="L25" s="85">
        <v>69</v>
      </c>
      <c r="M25" s="85">
        <v>69000</v>
      </c>
      <c r="N25" s="94">
        <v>94.291275024414063</v>
      </c>
      <c r="O25" s="81">
        <v>1000</v>
      </c>
      <c r="P25" s="80"/>
      <c r="Q25" s="84">
        <v>0</v>
      </c>
    </row>
    <row r="26" spans="1:17">
      <c r="A26" s="84">
        <v>2</v>
      </c>
      <c r="B26" s="84">
        <v>84</v>
      </c>
      <c r="C26" s="84" t="s">
        <v>67</v>
      </c>
      <c r="D26" s="80" t="s">
        <v>70</v>
      </c>
      <c r="E26" s="84" t="s">
        <v>30</v>
      </c>
      <c r="F26" s="96">
        <v>3.1347337962962962E-2</v>
      </c>
      <c r="G26" s="84">
        <v>2708410</v>
      </c>
      <c r="H26" s="96">
        <v>3.3796342592592593E-2</v>
      </c>
      <c r="I26" s="80">
        <v>2920004</v>
      </c>
      <c r="J26" s="80"/>
      <c r="K26" s="84">
        <v>13</v>
      </c>
      <c r="L26" s="85">
        <v>64</v>
      </c>
      <c r="M26" s="85">
        <v>64000</v>
      </c>
      <c r="N26" s="94">
        <v>85.068359375</v>
      </c>
      <c r="O26" s="81">
        <v>902.17999267578125</v>
      </c>
      <c r="P26" s="80"/>
      <c r="Q26" s="84">
        <v>1</v>
      </c>
    </row>
    <row r="27" spans="1:17">
      <c r="A27" s="90" t="s">
        <v>17</v>
      </c>
      <c r="B27" s="80" t="s">
        <v>71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</row>
    <row r="28" spans="1:17">
      <c r="A28" s="87" t="s">
        <v>16</v>
      </c>
      <c r="B28" s="87" t="s">
        <v>15</v>
      </c>
      <c r="C28" s="87" t="s">
        <v>14</v>
      </c>
      <c r="D28" s="87" t="s">
        <v>13</v>
      </c>
      <c r="E28" s="87" t="s">
        <v>12</v>
      </c>
      <c r="F28" s="89" t="s">
        <v>11</v>
      </c>
      <c r="G28" s="87"/>
      <c r="H28" s="89" t="s">
        <v>10</v>
      </c>
      <c r="I28" s="87"/>
      <c r="J28" s="87" t="s">
        <v>9</v>
      </c>
      <c r="K28" s="87" t="s">
        <v>8</v>
      </c>
      <c r="L28" s="88" t="s">
        <v>7</v>
      </c>
      <c r="M28" s="88"/>
      <c r="N28" s="93" t="s">
        <v>6</v>
      </c>
      <c r="O28" s="87" t="s">
        <v>5</v>
      </c>
      <c r="P28" s="80"/>
      <c r="Q28" s="80"/>
    </row>
    <row r="29" spans="1:17">
      <c r="A29" s="84">
        <v>1</v>
      </c>
      <c r="B29" s="84">
        <v>780</v>
      </c>
      <c r="C29" s="84" t="s">
        <v>72</v>
      </c>
      <c r="D29" s="80" t="s">
        <v>74</v>
      </c>
      <c r="E29" s="84" t="s">
        <v>30</v>
      </c>
      <c r="F29" s="96">
        <v>3.1521180555555556E-2</v>
      </c>
      <c r="G29" s="84">
        <v>2723430</v>
      </c>
      <c r="H29" s="96">
        <v>3.1521180555555556E-2</v>
      </c>
      <c r="I29" s="80">
        <v>2723430</v>
      </c>
      <c r="J29" s="80"/>
      <c r="K29" s="84">
        <v>12</v>
      </c>
      <c r="L29" s="85">
        <v>59</v>
      </c>
      <c r="M29" s="85">
        <v>59000</v>
      </c>
      <c r="N29" s="94">
        <v>77.989891052246094</v>
      </c>
      <c r="O29" s="81">
        <v>1000</v>
      </c>
      <c r="P29" s="80"/>
      <c r="Q29" s="84">
        <v>0</v>
      </c>
    </row>
    <row r="30" spans="1:17">
      <c r="A30" s="90" t="s">
        <v>17</v>
      </c>
      <c r="B30" s="80" t="s">
        <v>38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7">
      <c r="A31" s="87" t="s">
        <v>16</v>
      </c>
      <c r="B31" s="87" t="s">
        <v>15</v>
      </c>
      <c r="C31" s="87" t="s">
        <v>14</v>
      </c>
      <c r="D31" s="87" t="s">
        <v>13</v>
      </c>
      <c r="E31" s="87" t="s">
        <v>12</v>
      </c>
      <c r="F31" s="89" t="s">
        <v>11</v>
      </c>
      <c r="G31" s="87"/>
      <c r="H31" s="89" t="s">
        <v>10</v>
      </c>
      <c r="I31" s="87"/>
      <c r="J31" s="87" t="s">
        <v>9</v>
      </c>
      <c r="K31" s="87" t="s">
        <v>8</v>
      </c>
      <c r="L31" s="88" t="s">
        <v>7</v>
      </c>
      <c r="M31" s="88"/>
      <c r="N31" s="93" t="s">
        <v>6</v>
      </c>
      <c r="O31" s="87" t="s">
        <v>5</v>
      </c>
      <c r="P31" s="80"/>
      <c r="Q31" s="80"/>
    </row>
    <row r="32" spans="1:17">
      <c r="A32" s="84">
        <v>1</v>
      </c>
      <c r="B32" s="84">
        <v>163</v>
      </c>
      <c r="C32" s="84" t="s">
        <v>39</v>
      </c>
      <c r="D32" s="80" t="s">
        <v>41</v>
      </c>
      <c r="E32" s="84" t="s">
        <v>30</v>
      </c>
      <c r="F32" s="96">
        <v>3.1492245370370368E-2</v>
      </c>
      <c r="G32" s="84">
        <v>2720930</v>
      </c>
      <c r="H32" s="96">
        <v>3.1492245370370368E-2</v>
      </c>
      <c r="I32" s="80">
        <v>2720930</v>
      </c>
      <c r="J32" s="80"/>
      <c r="K32" s="84">
        <v>12</v>
      </c>
      <c r="L32" s="85">
        <v>59</v>
      </c>
      <c r="M32" s="85">
        <v>59000</v>
      </c>
      <c r="N32" s="94">
        <v>78.061546325683594</v>
      </c>
      <c r="O32" s="81">
        <v>1000</v>
      </c>
      <c r="P32" s="80"/>
      <c r="Q32" s="84">
        <v>0</v>
      </c>
    </row>
    <row r="33" spans="1:17">
      <c r="A33" s="84">
        <v>2</v>
      </c>
      <c r="B33" s="84">
        <v>30</v>
      </c>
      <c r="C33" s="84" t="s">
        <v>39</v>
      </c>
      <c r="D33" s="80" t="s">
        <v>128</v>
      </c>
      <c r="E33" s="84" t="s">
        <v>30</v>
      </c>
      <c r="F33" s="96">
        <v>3.1602893518518513E-2</v>
      </c>
      <c r="G33" s="84">
        <v>2730490</v>
      </c>
      <c r="H33" s="96">
        <v>3.1602893518518513E-2</v>
      </c>
      <c r="I33" s="80">
        <v>2730490</v>
      </c>
      <c r="J33" s="80"/>
      <c r="K33" s="84">
        <v>12</v>
      </c>
      <c r="L33" s="85">
        <v>59</v>
      </c>
      <c r="M33" s="85">
        <v>59000</v>
      </c>
      <c r="N33" s="94">
        <v>77.788238525390625</v>
      </c>
      <c r="O33" s="81">
        <v>996.489990234375</v>
      </c>
      <c r="P33" s="80"/>
      <c r="Q33" s="84">
        <v>1</v>
      </c>
    </row>
    <row r="34" spans="1:17">
      <c r="A34" s="84">
        <v>3</v>
      </c>
      <c r="B34" s="84">
        <v>58</v>
      </c>
      <c r="C34" s="84" t="s">
        <v>39</v>
      </c>
      <c r="D34" s="80" t="s">
        <v>40</v>
      </c>
      <c r="E34" s="84" t="s">
        <v>30</v>
      </c>
      <c r="F34" s="96">
        <v>3.1128703703703704E-2</v>
      </c>
      <c r="G34" s="84">
        <v>2689520</v>
      </c>
      <c r="H34" s="96">
        <v>3.4010983796296294E-2</v>
      </c>
      <c r="I34" s="80">
        <v>2938549</v>
      </c>
      <c r="J34" s="80"/>
      <c r="K34" s="84">
        <v>11</v>
      </c>
      <c r="L34" s="85">
        <v>54</v>
      </c>
      <c r="M34" s="85">
        <v>54000</v>
      </c>
      <c r="N34" s="94">
        <v>72.280555725097656</v>
      </c>
      <c r="O34" s="81">
        <v>925.94000244140625</v>
      </c>
      <c r="P34" s="80"/>
      <c r="Q34" s="84">
        <v>2</v>
      </c>
    </row>
    <row r="35" spans="1:17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</row>
    <row r="36" spans="1:17">
      <c r="A36" s="83" t="s">
        <v>4</v>
      </c>
      <c r="B36" s="80" t="s">
        <v>75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</row>
    <row r="37" spans="1:17">
      <c r="A37" s="83" t="s">
        <v>3</v>
      </c>
      <c r="B37" s="80" t="s">
        <v>76</v>
      </c>
      <c r="C37" s="80"/>
      <c r="D37" s="80"/>
      <c r="E37" s="80"/>
      <c r="F37" s="80"/>
      <c r="G37" s="80"/>
      <c r="H37" s="80"/>
      <c r="I37" s="80"/>
      <c r="J37" s="82"/>
      <c r="K37" s="80"/>
      <c r="L37" s="80"/>
      <c r="M37" s="80"/>
      <c r="N37" s="80"/>
      <c r="O37" s="80"/>
      <c r="P37" s="80"/>
      <c r="Q37" s="80"/>
    </row>
    <row r="38" spans="1:17">
      <c r="A38" s="83" t="s">
        <v>2</v>
      </c>
      <c r="B38" s="80" t="s">
        <v>129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1:17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</row>
    <row r="40" spans="1:17">
      <c r="A40" s="83" t="s">
        <v>1</v>
      </c>
      <c r="B40" s="80" t="s">
        <v>125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</row>
    <row r="41" spans="1:17">
      <c r="A41" s="83" t="s">
        <v>0</v>
      </c>
      <c r="B41" s="80" t="s">
        <v>126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</row>
    <row r="42" spans="1:17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</row>
    <row r="43" spans="1:17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</row>
    <row r="44" spans="1:17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</row>
    <row r="45" spans="1:17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</row>
    <row r="46" spans="1:17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</row>
    <row r="47" spans="1:17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</row>
    <row r="48" spans="1:17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124"/>
  <sheetViews>
    <sheetView topLeftCell="A40" zoomScaleNormal="100" workbookViewId="0">
      <selection activeCell="B74" sqref="B74"/>
    </sheetView>
  </sheetViews>
  <sheetFormatPr defaultColWidth="9.109375" defaultRowHeight="14.4"/>
  <cols>
    <col min="1" max="1" width="18.6640625" style="80" customWidth="1"/>
    <col min="2" max="2" width="18" style="80" customWidth="1"/>
    <col min="3" max="3" width="10.44140625" style="80" customWidth="1"/>
    <col min="4" max="4" width="19.88671875" style="80" customWidth="1"/>
    <col min="5" max="5" width="9.109375" style="80"/>
    <col min="6" max="6" width="12" style="82" customWidth="1"/>
    <col min="7" max="7" width="11.88671875" style="80" hidden="1" customWidth="1"/>
    <col min="8" max="8" width="12.33203125" style="82" customWidth="1"/>
    <col min="9" max="9" width="12.33203125" style="80" hidden="1" customWidth="1"/>
    <col min="10" max="10" width="21.88671875" style="80" customWidth="1"/>
    <col min="11" max="11" width="9.109375" style="80"/>
    <col min="12" max="12" width="13.33203125" style="81" bestFit="1" customWidth="1"/>
    <col min="13" max="13" width="13.33203125" style="81" hidden="1" customWidth="1"/>
    <col min="14" max="14" width="20.6640625" style="12" bestFit="1" customWidth="1"/>
    <col min="15" max="16" width="9.109375" style="80"/>
    <col min="17" max="17" width="0" style="80" hidden="1" customWidth="1"/>
    <col min="18" max="16384" width="9.109375" style="80"/>
  </cols>
  <sheetData>
    <row r="1" spans="1:17">
      <c r="A1" s="90" t="s">
        <v>20</v>
      </c>
      <c r="B1" s="80" t="s">
        <v>23</v>
      </c>
    </row>
    <row r="2" spans="1:17">
      <c r="A2" s="90" t="s">
        <v>19</v>
      </c>
      <c r="B2" s="80" t="s">
        <v>139</v>
      </c>
      <c r="E2" s="90" t="s">
        <v>18</v>
      </c>
      <c r="F2" s="92" t="s">
        <v>130</v>
      </c>
    </row>
    <row r="3" spans="1:17">
      <c r="A3" s="91"/>
    </row>
    <row r="4" spans="1:17" ht="15" customHeight="1">
      <c r="A4" s="90" t="s">
        <v>21</v>
      </c>
      <c r="B4" s="80" t="s">
        <v>121</v>
      </c>
    </row>
    <row r="5" spans="1:17" ht="15" customHeight="1">
      <c r="A5" s="90" t="s">
        <v>17</v>
      </c>
      <c r="B5" s="80" t="s">
        <v>27</v>
      </c>
    </row>
    <row r="6" spans="1:17" ht="15" customHeight="1">
      <c r="A6" s="87" t="s">
        <v>16</v>
      </c>
      <c r="B6" s="87" t="s">
        <v>15</v>
      </c>
      <c r="C6" s="87" t="s">
        <v>14</v>
      </c>
      <c r="D6" s="87" t="s">
        <v>13</v>
      </c>
      <c r="E6" s="87" t="s">
        <v>12</v>
      </c>
      <c r="F6" s="89" t="s">
        <v>11</v>
      </c>
      <c r="G6" s="87"/>
      <c r="H6" s="89" t="s">
        <v>10</v>
      </c>
      <c r="I6" s="87"/>
      <c r="J6" s="87" t="s">
        <v>9</v>
      </c>
      <c r="K6" s="87" t="s">
        <v>8</v>
      </c>
      <c r="L6" s="88" t="s">
        <v>7</v>
      </c>
      <c r="M6" s="88"/>
      <c r="N6" s="93" t="s">
        <v>6</v>
      </c>
      <c r="O6" s="87" t="s">
        <v>5</v>
      </c>
    </row>
    <row r="7" spans="1:17" ht="15" customHeight="1">
      <c r="A7" s="95" t="s">
        <v>22</v>
      </c>
      <c r="B7" s="84">
        <v>29</v>
      </c>
      <c r="C7" s="84" t="s">
        <v>28</v>
      </c>
      <c r="D7" s="80" t="s">
        <v>29</v>
      </c>
      <c r="E7" s="84" t="s">
        <v>30</v>
      </c>
      <c r="F7" s="96">
        <f>G7/1000/86400</f>
        <v>1.4128599537037037E-2</v>
      </c>
      <c r="G7" s="84">
        <v>1220711</v>
      </c>
      <c r="H7" s="96">
        <f>I7/1000/86400</f>
        <v>0</v>
      </c>
      <c r="I7" s="80">
        <v>0</v>
      </c>
      <c r="J7" s="80" t="s">
        <v>109</v>
      </c>
      <c r="K7" s="84">
        <v>2</v>
      </c>
      <c r="L7" s="85">
        <f>M7/1000</f>
        <v>6.8</v>
      </c>
      <c r="M7" s="85">
        <v>6800</v>
      </c>
      <c r="N7" s="94">
        <v>20.053886413574219</v>
      </c>
      <c r="O7" s="81">
        <v>0</v>
      </c>
      <c r="Q7" s="84">
        <v>0</v>
      </c>
    </row>
    <row r="8" spans="1:17" ht="15" customHeight="1">
      <c r="A8" s="90" t="s">
        <v>17</v>
      </c>
      <c r="B8" s="80" t="s">
        <v>31</v>
      </c>
    </row>
    <row r="9" spans="1:17" ht="15" customHeight="1">
      <c r="A9" s="87" t="s">
        <v>16</v>
      </c>
      <c r="B9" s="87" t="s">
        <v>15</v>
      </c>
      <c r="C9" s="87" t="s">
        <v>14</v>
      </c>
      <c r="D9" s="87" t="s">
        <v>13</v>
      </c>
      <c r="E9" s="87" t="s">
        <v>12</v>
      </c>
      <c r="F9" s="89" t="s">
        <v>11</v>
      </c>
      <c r="G9" s="87"/>
      <c r="H9" s="89" t="s">
        <v>10</v>
      </c>
      <c r="I9" s="87"/>
      <c r="J9" s="87" t="s">
        <v>9</v>
      </c>
      <c r="K9" s="87" t="s">
        <v>8</v>
      </c>
      <c r="L9" s="88" t="s">
        <v>7</v>
      </c>
      <c r="M9" s="88"/>
      <c r="N9" s="93" t="s">
        <v>6</v>
      </c>
      <c r="O9" s="87" t="s">
        <v>5</v>
      </c>
    </row>
    <row r="10" spans="1:17" ht="15" customHeight="1">
      <c r="A10" s="84">
        <f>Q10+1</f>
        <v>1</v>
      </c>
      <c r="B10" s="84">
        <v>31</v>
      </c>
      <c r="C10" s="84" t="s">
        <v>32</v>
      </c>
      <c r="D10" s="80" t="s">
        <v>34</v>
      </c>
      <c r="E10" s="84" t="s">
        <v>30</v>
      </c>
      <c r="F10" s="96">
        <f>G10/1000/86400</f>
        <v>2.1842638888888887E-2</v>
      </c>
      <c r="G10" s="84">
        <v>1887204</v>
      </c>
      <c r="H10" s="96">
        <f>I10/1000/86400</f>
        <v>2.1842638888888887E-2</v>
      </c>
      <c r="I10" s="80">
        <v>1887204</v>
      </c>
      <c r="K10" s="84">
        <v>8</v>
      </c>
      <c r="L10" s="85">
        <f>M10/1000</f>
        <v>27.2</v>
      </c>
      <c r="M10" s="85">
        <v>27200</v>
      </c>
      <c r="N10" s="94">
        <v>51.886283874511719</v>
      </c>
      <c r="O10" s="81">
        <v>1000</v>
      </c>
      <c r="Q10" s="84">
        <v>0</v>
      </c>
    </row>
    <row r="11" spans="1:17" ht="15" customHeight="1">
      <c r="A11" s="84">
        <f>Q11+1</f>
        <v>2</v>
      </c>
      <c r="B11" s="84">
        <v>22</v>
      </c>
      <c r="C11" s="84" t="s">
        <v>32</v>
      </c>
      <c r="D11" s="80" t="s">
        <v>33</v>
      </c>
      <c r="E11" s="84" t="s">
        <v>30</v>
      </c>
      <c r="F11" s="96">
        <f>G11/1000/86400</f>
        <v>2.3644953703703703E-2</v>
      </c>
      <c r="G11" s="84">
        <v>2042924</v>
      </c>
      <c r="H11" s="96">
        <f>I11/1000/86400</f>
        <v>2.3644953703703703E-2</v>
      </c>
      <c r="I11" s="80">
        <v>2042924</v>
      </c>
      <c r="K11" s="84">
        <v>8</v>
      </c>
      <c r="L11" s="85">
        <f>M11/1000</f>
        <v>27.2</v>
      </c>
      <c r="M11" s="85">
        <v>27200</v>
      </c>
      <c r="N11" s="94">
        <v>47.931297302246094</v>
      </c>
      <c r="O11" s="81">
        <v>923.77001953125</v>
      </c>
      <c r="Q11" s="84">
        <v>1</v>
      </c>
    </row>
    <row r="12" spans="1:17" ht="15" customHeight="1">
      <c r="A12" s="84">
        <f>Q12+1</f>
        <v>3</v>
      </c>
      <c r="B12" s="84">
        <v>77</v>
      </c>
      <c r="C12" s="84" t="s">
        <v>32</v>
      </c>
      <c r="D12" s="80" t="s">
        <v>89</v>
      </c>
      <c r="E12" s="84" t="s">
        <v>86</v>
      </c>
      <c r="F12" s="96">
        <f>G12/1000/86400</f>
        <v>2.1861747685185184E-2</v>
      </c>
      <c r="G12" s="84">
        <v>1888855</v>
      </c>
      <c r="H12" s="96">
        <f>I12/1000/86400</f>
        <v>2.4984849537037036E-2</v>
      </c>
      <c r="I12" s="80">
        <v>2158691</v>
      </c>
      <c r="K12" s="84">
        <v>7</v>
      </c>
      <c r="L12" s="85">
        <f>M12/1000</f>
        <v>23.8</v>
      </c>
      <c r="M12" s="85">
        <v>23800</v>
      </c>
      <c r="N12" s="94">
        <v>45.360813140869141</v>
      </c>
      <c r="O12" s="81">
        <v>874.22998046875</v>
      </c>
      <c r="Q12" s="84">
        <v>2</v>
      </c>
    </row>
    <row r="13" spans="1:17" ht="15" customHeight="1">
      <c r="A13" s="84">
        <f>Q13+1</f>
        <v>4</v>
      </c>
      <c r="B13" s="84">
        <v>84</v>
      </c>
      <c r="C13" s="84" t="s">
        <v>32</v>
      </c>
      <c r="D13" s="80" t="s">
        <v>138</v>
      </c>
      <c r="E13" s="84" t="s">
        <v>30</v>
      </c>
      <c r="F13" s="96">
        <f>G13/1000/86400</f>
        <v>2.2420520833333332E-2</v>
      </c>
      <c r="G13" s="84">
        <v>1937133</v>
      </c>
      <c r="H13" s="96">
        <f>I13/1000/86400</f>
        <v>2.5623449074074073E-2</v>
      </c>
      <c r="I13" s="80">
        <v>2213866</v>
      </c>
      <c r="K13" s="84">
        <v>7</v>
      </c>
      <c r="L13" s="85">
        <f>M13/1000</f>
        <v>23.8</v>
      </c>
      <c r="M13" s="85">
        <v>23800</v>
      </c>
      <c r="N13" s="94">
        <v>44.230312347412109</v>
      </c>
      <c r="O13" s="81">
        <v>852.44000244140625</v>
      </c>
      <c r="Q13" s="84">
        <v>3</v>
      </c>
    </row>
    <row r="14" spans="1:17" ht="15" customHeight="1">
      <c r="A14" s="90" t="s">
        <v>21</v>
      </c>
      <c r="B14" s="80" t="s">
        <v>137</v>
      </c>
    </row>
    <row r="15" spans="1:17" ht="15" customHeight="1">
      <c r="A15" s="90" t="s">
        <v>17</v>
      </c>
      <c r="B15" s="80" t="s">
        <v>35</v>
      </c>
    </row>
    <row r="16" spans="1:17" ht="15" customHeight="1">
      <c r="A16" s="87" t="s">
        <v>16</v>
      </c>
      <c r="B16" s="87" t="s">
        <v>15</v>
      </c>
      <c r="C16" s="87" t="s">
        <v>14</v>
      </c>
      <c r="D16" s="87" t="s">
        <v>13</v>
      </c>
      <c r="E16" s="87" t="s">
        <v>12</v>
      </c>
      <c r="F16" s="89" t="s">
        <v>11</v>
      </c>
      <c r="G16" s="87"/>
      <c r="H16" s="89" t="s">
        <v>10</v>
      </c>
      <c r="I16" s="87"/>
      <c r="J16" s="87" t="s">
        <v>9</v>
      </c>
      <c r="K16" s="87" t="s">
        <v>8</v>
      </c>
      <c r="L16" s="88" t="s">
        <v>7</v>
      </c>
      <c r="M16" s="88"/>
      <c r="N16" s="93" t="s">
        <v>6</v>
      </c>
      <c r="O16" s="87" t="s">
        <v>5</v>
      </c>
    </row>
    <row r="17" spans="1:17" ht="15" customHeight="1">
      <c r="A17" s="84">
        <f>Q17+1</f>
        <v>1</v>
      </c>
      <c r="B17" s="84">
        <v>95</v>
      </c>
      <c r="C17" s="84" t="s">
        <v>36</v>
      </c>
      <c r="D17" s="80" t="s">
        <v>37</v>
      </c>
      <c r="E17" s="84" t="s">
        <v>30</v>
      </c>
      <c r="F17" s="96">
        <f>G17/1000/86400</f>
        <v>2.6830775462962964E-2</v>
      </c>
      <c r="G17" s="84">
        <v>2318179</v>
      </c>
      <c r="H17" s="96">
        <f>I17/1000/86400</f>
        <v>2.6830775462962964E-2</v>
      </c>
      <c r="I17" s="80">
        <v>2318179</v>
      </c>
      <c r="K17" s="84">
        <v>10</v>
      </c>
      <c r="L17" s="85">
        <f>M17/1000</f>
        <v>34</v>
      </c>
      <c r="M17" s="85">
        <v>34000</v>
      </c>
      <c r="N17" s="94">
        <v>52.800064086914063</v>
      </c>
      <c r="O17" s="81">
        <v>1000</v>
      </c>
      <c r="Q17" s="84">
        <v>0</v>
      </c>
    </row>
    <row r="18" spans="1:17" ht="15" customHeight="1">
      <c r="A18" s="84">
        <f>Q18+1</f>
        <v>2</v>
      </c>
      <c r="B18" s="84">
        <v>21</v>
      </c>
      <c r="C18" s="84" t="s">
        <v>36</v>
      </c>
      <c r="D18" s="80" t="s">
        <v>136</v>
      </c>
      <c r="E18" s="84" t="s">
        <v>30</v>
      </c>
      <c r="F18" s="96">
        <f>G18/1000/86400</f>
        <v>2.9661620370370373E-2</v>
      </c>
      <c r="G18" s="84">
        <v>2562764</v>
      </c>
      <c r="H18" s="96">
        <f>I18/1000/86400</f>
        <v>3.7077025462962959E-2</v>
      </c>
      <c r="I18" s="80">
        <v>3203455</v>
      </c>
      <c r="K18" s="84">
        <v>8</v>
      </c>
      <c r="L18" s="85">
        <f>M18/1000</f>
        <v>27.2</v>
      </c>
      <c r="M18" s="85">
        <v>27200</v>
      </c>
      <c r="N18" s="94">
        <v>38.208747863769531</v>
      </c>
      <c r="O18" s="81">
        <v>723.6400146484375</v>
      </c>
      <c r="Q18" s="84">
        <v>1</v>
      </c>
    </row>
    <row r="19" spans="1:17" ht="15" customHeight="1">
      <c r="A19" s="90" t="s">
        <v>17</v>
      </c>
      <c r="B19" s="80" t="s">
        <v>38</v>
      </c>
    </row>
    <row r="20" spans="1:17" ht="15" customHeight="1">
      <c r="A20" s="87" t="s">
        <v>16</v>
      </c>
      <c r="B20" s="87" t="s">
        <v>15</v>
      </c>
      <c r="C20" s="87" t="s">
        <v>14</v>
      </c>
      <c r="D20" s="87" t="s">
        <v>13</v>
      </c>
      <c r="E20" s="87" t="s">
        <v>12</v>
      </c>
      <c r="F20" s="89" t="s">
        <v>11</v>
      </c>
      <c r="G20" s="87"/>
      <c r="H20" s="89" t="s">
        <v>10</v>
      </c>
      <c r="I20" s="87"/>
      <c r="J20" s="87" t="s">
        <v>9</v>
      </c>
      <c r="K20" s="87" t="s">
        <v>8</v>
      </c>
      <c r="L20" s="88" t="s">
        <v>7</v>
      </c>
      <c r="M20" s="88"/>
      <c r="N20" s="93" t="s">
        <v>6</v>
      </c>
      <c r="O20" s="87" t="s">
        <v>5</v>
      </c>
    </row>
    <row r="21" spans="1:17" ht="15" customHeight="1">
      <c r="A21" s="84">
        <f>Q21+1</f>
        <v>1</v>
      </c>
      <c r="B21" s="84">
        <v>31</v>
      </c>
      <c r="C21" s="84" t="s">
        <v>39</v>
      </c>
      <c r="D21" s="80" t="s">
        <v>135</v>
      </c>
      <c r="E21" s="84" t="s">
        <v>30</v>
      </c>
      <c r="F21" s="96">
        <f>G21/1000/86400</f>
        <v>2.6758090277777775E-2</v>
      </c>
      <c r="G21" s="84">
        <v>2311899</v>
      </c>
      <c r="H21" s="96">
        <f>I21/1000/86400</f>
        <v>2.6758090277777775E-2</v>
      </c>
      <c r="I21" s="80">
        <v>2311899</v>
      </c>
      <c r="K21" s="84">
        <v>13</v>
      </c>
      <c r="L21" s="85">
        <f>M21/1000</f>
        <v>44.2</v>
      </c>
      <c r="M21" s="85">
        <v>44200</v>
      </c>
      <c r="N21" s="94">
        <v>68.8265380859375</v>
      </c>
      <c r="O21" s="81">
        <v>1000</v>
      </c>
      <c r="Q21" s="84">
        <v>0</v>
      </c>
    </row>
    <row r="22" spans="1:17" ht="15" customHeight="1">
      <c r="A22" s="84">
        <f>Q22+1</f>
        <v>2</v>
      </c>
      <c r="B22" s="84">
        <v>98</v>
      </c>
      <c r="C22" s="84" t="s">
        <v>39</v>
      </c>
      <c r="D22" s="80" t="s">
        <v>41</v>
      </c>
      <c r="E22" s="84" t="s">
        <v>30</v>
      </c>
      <c r="F22" s="96">
        <f>G22/1000/86400</f>
        <v>2.7020925925925927E-2</v>
      </c>
      <c r="G22" s="84">
        <v>2334608</v>
      </c>
      <c r="H22" s="96">
        <f>I22/1000/86400</f>
        <v>2.7020925925925927E-2</v>
      </c>
      <c r="I22" s="80">
        <v>2334608</v>
      </c>
      <c r="K22" s="84">
        <v>13</v>
      </c>
      <c r="L22" s="85">
        <f>M22/1000</f>
        <v>44.2</v>
      </c>
      <c r="M22" s="85">
        <v>44200</v>
      </c>
      <c r="N22" s="94">
        <v>68.157051086425781</v>
      </c>
      <c r="O22" s="81">
        <v>990.27001953125</v>
      </c>
      <c r="Q22" s="84">
        <v>1</v>
      </c>
    </row>
    <row r="23" spans="1:17" ht="15" customHeight="1">
      <c r="A23" s="84">
        <f>Q23+1</f>
        <v>3</v>
      </c>
      <c r="B23" s="84">
        <v>56</v>
      </c>
      <c r="C23" s="84" t="s">
        <v>39</v>
      </c>
      <c r="D23" s="80" t="s">
        <v>40</v>
      </c>
      <c r="E23" s="84" t="s">
        <v>30</v>
      </c>
      <c r="F23" s="96">
        <f>G23/1000/86400</f>
        <v>2.7403611111111111E-2</v>
      </c>
      <c r="G23" s="84">
        <v>2367672</v>
      </c>
      <c r="H23" s="96">
        <f>I23/1000/86400</f>
        <v>2.7403611111111111E-2</v>
      </c>
      <c r="I23" s="80">
        <v>2367672</v>
      </c>
      <c r="K23" s="84">
        <v>13</v>
      </c>
      <c r="L23" s="85">
        <f>M23/1000</f>
        <v>44.2</v>
      </c>
      <c r="M23" s="85">
        <v>44200</v>
      </c>
      <c r="N23" s="94">
        <v>67.205253601074219</v>
      </c>
      <c r="O23" s="81">
        <v>976.44000244140625</v>
      </c>
      <c r="Q23" s="84">
        <v>2</v>
      </c>
    </row>
    <row r="24" spans="1:17" ht="15" customHeight="1">
      <c r="A24" s="84">
        <f>Q24+1</f>
        <v>4</v>
      </c>
      <c r="B24" s="84">
        <v>29</v>
      </c>
      <c r="C24" s="84" t="s">
        <v>39</v>
      </c>
      <c r="D24" s="80" t="s">
        <v>128</v>
      </c>
      <c r="E24" s="84" t="s">
        <v>30</v>
      </c>
      <c r="F24" s="96">
        <f>G24/1000/86400</f>
        <v>2.8650671296296299E-2</v>
      </c>
      <c r="G24" s="84">
        <v>2475418</v>
      </c>
      <c r="H24" s="96">
        <f>I24/1000/86400</f>
        <v>3.7245868055555555E-2</v>
      </c>
      <c r="I24" s="80">
        <v>3218043</v>
      </c>
      <c r="K24" s="84">
        <v>10</v>
      </c>
      <c r="L24" s="85">
        <f>M24/1000</f>
        <v>34</v>
      </c>
      <c r="M24" s="85">
        <v>34000</v>
      </c>
      <c r="N24" s="94">
        <v>49.446193695068359</v>
      </c>
      <c r="O24" s="81">
        <v>718.40997314453125</v>
      </c>
      <c r="Q24" s="84">
        <v>3</v>
      </c>
    </row>
    <row r="25" spans="1:17" ht="15" customHeight="1">
      <c r="A25" s="90" t="s">
        <v>21</v>
      </c>
      <c r="B25" s="80" t="s">
        <v>134</v>
      </c>
    </row>
    <row r="26" spans="1:17" ht="15" customHeight="1">
      <c r="A26" s="90" t="s">
        <v>17</v>
      </c>
      <c r="B26" s="80" t="s">
        <v>47</v>
      </c>
    </row>
    <row r="27" spans="1:17" ht="15" customHeight="1">
      <c r="A27" s="87" t="s">
        <v>16</v>
      </c>
      <c r="B27" s="87" t="s">
        <v>15</v>
      </c>
      <c r="C27" s="87" t="s">
        <v>14</v>
      </c>
      <c r="D27" s="87" t="s">
        <v>13</v>
      </c>
      <c r="E27" s="87" t="s">
        <v>12</v>
      </c>
      <c r="F27" s="89" t="s">
        <v>11</v>
      </c>
      <c r="G27" s="87"/>
      <c r="H27" s="89" t="s">
        <v>10</v>
      </c>
      <c r="I27" s="87"/>
      <c r="J27" s="87" t="s">
        <v>9</v>
      </c>
      <c r="K27" s="87" t="s">
        <v>8</v>
      </c>
      <c r="L27" s="88" t="s">
        <v>7</v>
      </c>
      <c r="M27" s="88"/>
      <c r="N27" s="93" t="s">
        <v>6</v>
      </c>
      <c r="O27" s="87" t="s">
        <v>5</v>
      </c>
    </row>
    <row r="28" spans="1:17" ht="15" customHeight="1">
      <c r="A28" s="84">
        <f>Q28+1</f>
        <v>1</v>
      </c>
      <c r="B28" s="84">
        <v>58</v>
      </c>
      <c r="C28" s="84" t="s">
        <v>48</v>
      </c>
      <c r="D28" s="80" t="s">
        <v>49</v>
      </c>
      <c r="E28" s="84" t="s">
        <v>30</v>
      </c>
      <c r="F28" s="96">
        <f>G28/1000/86400</f>
        <v>2.7743564814814815E-2</v>
      </c>
      <c r="G28" s="84">
        <v>2397044</v>
      </c>
      <c r="H28" s="96">
        <f>I28/1000/86400</f>
        <v>2.7743564814814815E-2</v>
      </c>
      <c r="I28" s="80">
        <v>2397044</v>
      </c>
      <c r="K28" s="84">
        <v>13</v>
      </c>
      <c r="L28" s="85">
        <f>M28/1000</f>
        <v>44.2</v>
      </c>
      <c r="M28" s="85">
        <v>44200</v>
      </c>
      <c r="N28" s="94">
        <v>66.381759643554687</v>
      </c>
      <c r="O28" s="81">
        <v>1000</v>
      </c>
      <c r="Q28" s="84">
        <v>0</v>
      </c>
    </row>
    <row r="29" spans="1:17" ht="15" customHeight="1">
      <c r="A29" s="84">
        <f>Q29+1</f>
        <v>2</v>
      </c>
      <c r="B29" s="84">
        <v>163</v>
      </c>
      <c r="C29" s="84" t="s">
        <v>48</v>
      </c>
      <c r="D29" s="80" t="s">
        <v>55</v>
      </c>
      <c r="E29" s="84" t="s">
        <v>30</v>
      </c>
      <c r="F29" s="96">
        <f>G29/1000/86400</f>
        <v>2.7759988425925929E-2</v>
      </c>
      <c r="G29" s="84">
        <v>2398463</v>
      </c>
      <c r="H29" s="96">
        <f>I29/1000/86400</f>
        <v>2.7759988425925929E-2</v>
      </c>
      <c r="I29" s="80">
        <v>2398463</v>
      </c>
      <c r="K29" s="84">
        <v>13</v>
      </c>
      <c r="L29" s="85">
        <f>M29/1000</f>
        <v>44.2</v>
      </c>
      <c r="M29" s="85">
        <v>44200</v>
      </c>
      <c r="N29" s="94">
        <v>66.342483520507813</v>
      </c>
      <c r="O29" s="81">
        <v>999.4000244140625</v>
      </c>
      <c r="Q29" s="84">
        <v>1</v>
      </c>
    </row>
    <row r="30" spans="1:17" ht="15" customHeight="1">
      <c r="A30" s="84">
        <f>Q30+1</f>
        <v>3</v>
      </c>
      <c r="B30" s="84">
        <v>21</v>
      </c>
      <c r="C30" s="84" t="s">
        <v>48</v>
      </c>
      <c r="D30" s="80" t="s">
        <v>53</v>
      </c>
      <c r="E30" s="84" t="s">
        <v>30</v>
      </c>
      <c r="F30" s="96">
        <f>G30/1000/86400</f>
        <v>2.9835034722222219E-2</v>
      </c>
      <c r="G30" s="84">
        <v>2577747</v>
      </c>
      <c r="H30" s="96">
        <f>I30/1000/86400</f>
        <v>2.9835034722222219E-2</v>
      </c>
      <c r="I30" s="80">
        <v>2577747</v>
      </c>
      <c r="K30" s="84">
        <v>13</v>
      </c>
      <c r="L30" s="85">
        <f>M30/1000</f>
        <v>44.2</v>
      </c>
      <c r="M30" s="85">
        <v>44200</v>
      </c>
      <c r="N30" s="94">
        <v>61.728324890136719</v>
      </c>
      <c r="O30" s="81">
        <v>929.8900146484375</v>
      </c>
      <c r="Q30" s="84">
        <v>2</v>
      </c>
    </row>
    <row r="31" spans="1:17" ht="15" customHeight="1">
      <c r="A31" s="84">
        <f>Q31+1</f>
        <v>4</v>
      </c>
      <c r="B31" s="84">
        <v>95</v>
      </c>
      <c r="C31" s="84" t="s">
        <v>48</v>
      </c>
      <c r="D31" s="80" t="s">
        <v>52</v>
      </c>
      <c r="E31" s="84" t="s">
        <v>30</v>
      </c>
      <c r="F31" s="96">
        <f>G31/1000/86400</f>
        <v>2.8476388888888891E-2</v>
      </c>
      <c r="G31" s="84">
        <v>2460360</v>
      </c>
      <c r="H31" s="96">
        <f>I31/1000/86400</f>
        <v>3.0849421296296295E-2</v>
      </c>
      <c r="I31" s="80">
        <v>2665390</v>
      </c>
      <c r="K31" s="84">
        <v>12</v>
      </c>
      <c r="L31" s="85">
        <f>M31/1000</f>
        <v>40.799999999999997</v>
      </c>
      <c r="M31" s="85">
        <v>40800</v>
      </c>
      <c r="N31" s="94">
        <v>59.698581695556641</v>
      </c>
      <c r="O31" s="81">
        <v>899.32000732421875</v>
      </c>
      <c r="Q31" s="84">
        <v>3</v>
      </c>
    </row>
    <row r="32" spans="1:17" ht="15" customHeight="1">
      <c r="A32" s="84">
        <f>Q32+1</f>
        <v>5</v>
      </c>
      <c r="B32" s="84">
        <v>24</v>
      </c>
      <c r="C32" s="84" t="s">
        <v>48</v>
      </c>
      <c r="D32" s="80" t="s">
        <v>50</v>
      </c>
      <c r="E32" s="84" t="s">
        <v>30</v>
      </c>
      <c r="F32" s="96">
        <f>G32/1000/86400</f>
        <v>2.8888229166666668E-2</v>
      </c>
      <c r="G32" s="84">
        <v>2495943</v>
      </c>
      <c r="H32" s="96">
        <f>I32/1000/86400</f>
        <v>3.4140625000000001E-2</v>
      </c>
      <c r="I32" s="80">
        <v>2949750</v>
      </c>
      <c r="K32" s="84">
        <v>11</v>
      </c>
      <c r="L32" s="85">
        <f>M32/1000</f>
        <v>37.4</v>
      </c>
      <c r="M32" s="85">
        <v>37400</v>
      </c>
      <c r="N32" s="94">
        <v>53.943538665771484</v>
      </c>
      <c r="O32" s="81">
        <v>812.6199951171875</v>
      </c>
      <c r="Q32" s="84">
        <v>4</v>
      </c>
    </row>
    <row r="33" spans="1:17" ht="15" customHeight="1">
      <c r="A33" s="90" t="s">
        <v>17</v>
      </c>
      <c r="B33" s="80" t="s">
        <v>56</v>
      </c>
    </row>
    <row r="34" spans="1:17" ht="15" customHeight="1">
      <c r="A34" s="87" t="s">
        <v>16</v>
      </c>
      <c r="B34" s="87" t="s">
        <v>15</v>
      </c>
      <c r="C34" s="87" t="s">
        <v>14</v>
      </c>
      <c r="D34" s="87" t="s">
        <v>13</v>
      </c>
      <c r="E34" s="87" t="s">
        <v>12</v>
      </c>
      <c r="F34" s="89" t="s">
        <v>11</v>
      </c>
      <c r="G34" s="87"/>
      <c r="H34" s="89" t="s">
        <v>10</v>
      </c>
      <c r="I34" s="87"/>
      <c r="J34" s="87" t="s">
        <v>9</v>
      </c>
      <c r="K34" s="87" t="s">
        <v>8</v>
      </c>
      <c r="L34" s="88" t="s">
        <v>7</v>
      </c>
      <c r="M34" s="88"/>
      <c r="N34" s="93" t="s">
        <v>6</v>
      </c>
      <c r="O34" s="87" t="s">
        <v>5</v>
      </c>
    </row>
    <row r="35" spans="1:17" ht="15" customHeight="1">
      <c r="A35" s="84">
        <f>Q35+1</f>
        <v>1</v>
      </c>
      <c r="B35" s="84">
        <v>93</v>
      </c>
      <c r="C35" s="84" t="s">
        <v>57</v>
      </c>
      <c r="D35" s="80" t="s">
        <v>58</v>
      </c>
      <c r="E35" s="84" t="s">
        <v>30</v>
      </c>
      <c r="F35" s="96">
        <f>G35/1000/86400</f>
        <v>2.8281307870370372E-2</v>
      </c>
      <c r="G35" s="84">
        <v>2443505</v>
      </c>
      <c r="H35" s="96">
        <f>I35/1000/86400</f>
        <v>2.8281307870370372E-2</v>
      </c>
      <c r="I35" s="80">
        <v>2443505</v>
      </c>
      <c r="K35" s="84">
        <v>11</v>
      </c>
      <c r="L35" s="85">
        <f>M35/1000</f>
        <v>37.4</v>
      </c>
      <c r="M35" s="85">
        <v>37400</v>
      </c>
      <c r="N35" s="94">
        <v>55.101177215576172</v>
      </c>
      <c r="O35" s="81">
        <v>1000</v>
      </c>
      <c r="Q35" s="84">
        <v>0</v>
      </c>
    </row>
    <row r="36" spans="1:17" ht="15" customHeight="1">
      <c r="A36" s="84">
        <f>Q36+1</f>
        <v>2</v>
      </c>
      <c r="B36" s="84">
        <v>780</v>
      </c>
      <c r="C36" s="84" t="s">
        <v>57</v>
      </c>
      <c r="D36" s="80" t="s">
        <v>59</v>
      </c>
      <c r="E36" s="84" t="s">
        <v>30</v>
      </c>
      <c r="F36" s="96">
        <f>G36/1000/86400</f>
        <v>3.0146863425925926E-2</v>
      </c>
      <c r="G36" s="84">
        <v>2604689</v>
      </c>
      <c r="H36" s="96">
        <f>I36/1000/86400</f>
        <v>3.0146863425925926E-2</v>
      </c>
      <c r="I36" s="80">
        <v>2604689</v>
      </c>
      <c r="K36" s="84">
        <v>11</v>
      </c>
      <c r="L36" s="85">
        <f>M36/1000</f>
        <v>37.4</v>
      </c>
      <c r="M36" s="85">
        <v>37400</v>
      </c>
      <c r="N36" s="94">
        <v>51.691390991210938</v>
      </c>
      <c r="O36" s="81">
        <v>938.1099853515625</v>
      </c>
      <c r="Q36" s="84">
        <v>1</v>
      </c>
    </row>
    <row r="37" spans="1:17" ht="15" customHeight="1">
      <c r="A37" s="90" t="s">
        <v>21</v>
      </c>
      <c r="B37" s="80" t="s">
        <v>133</v>
      </c>
    </row>
    <row r="38" spans="1:17" ht="15" customHeight="1">
      <c r="A38" s="90" t="s">
        <v>17</v>
      </c>
      <c r="B38" s="80" t="s">
        <v>61</v>
      </c>
    </row>
    <row r="39" spans="1:17" ht="15" customHeight="1">
      <c r="A39" s="87" t="s">
        <v>16</v>
      </c>
      <c r="B39" s="87" t="s">
        <v>15</v>
      </c>
      <c r="C39" s="87" t="s">
        <v>14</v>
      </c>
      <c r="D39" s="87" t="s">
        <v>13</v>
      </c>
      <c r="E39" s="87" t="s">
        <v>12</v>
      </c>
      <c r="F39" s="89" t="s">
        <v>11</v>
      </c>
      <c r="G39" s="87"/>
      <c r="H39" s="89" t="s">
        <v>10</v>
      </c>
      <c r="I39" s="87"/>
      <c r="J39" s="87" t="s">
        <v>9</v>
      </c>
      <c r="K39" s="87" t="s">
        <v>8</v>
      </c>
      <c r="L39" s="88" t="s">
        <v>7</v>
      </c>
      <c r="M39" s="88"/>
      <c r="N39" s="93" t="s">
        <v>6</v>
      </c>
      <c r="O39" s="87" t="s">
        <v>5</v>
      </c>
    </row>
    <row r="40" spans="1:17" ht="15" customHeight="1">
      <c r="A40" s="84">
        <f>Q40+1</f>
        <v>1</v>
      </c>
      <c r="B40" s="84">
        <v>10</v>
      </c>
      <c r="C40" s="84" t="s">
        <v>62</v>
      </c>
      <c r="D40" s="80" t="s">
        <v>64</v>
      </c>
      <c r="E40" s="84" t="s">
        <v>30</v>
      </c>
      <c r="F40" s="96">
        <f>G40/1000/86400</f>
        <v>3.0412361111111112E-2</v>
      </c>
      <c r="G40" s="84">
        <v>2627628</v>
      </c>
      <c r="H40" s="96">
        <f>I40/1000/86400</f>
        <v>3.0412361111111112E-2</v>
      </c>
      <c r="I40" s="80">
        <v>2627628</v>
      </c>
      <c r="K40" s="84">
        <v>18</v>
      </c>
      <c r="L40" s="85">
        <f>M40/1000</f>
        <v>61.2</v>
      </c>
      <c r="M40" s="85">
        <v>61200</v>
      </c>
      <c r="N40" s="94">
        <v>83.847488403320313</v>
      </c>
      <c r="O40" s="81">
        <v>1000</v>
      </c>
      <c r="Q40" s="84">
        <v>0</v>
      </c>
    </row>
    <row r="41" spans="1:17" ht="15" customHeight="1">
      <c r="A41" s="84">
        <f>Q41+1</f>
        <v>2</v>
      </c>
      <c r="B41" s="84">
        <v>1</v>
      </c>
      <c r="C41" s="84" t="s">
        <v>62</v>
      </c>
      <c r="D41" s="80" t="s">
        <v>63</v>
      </c>
      <c r="E41" s="84" t="s">
        <v>30</v>
      </c>
      <c r="F41" s="96">
        <f>G41/1000/86400</f>
        <v>3.0581724537037037E-2</v>
      </c>
      <c r="G41" s="84">
        <v>2642261</v>
      </c>
      <c r="H41" s="96">
        <f>I41/1000/86400</f>
        <v>3.2380648148148151E-2</v>
      </c>
      <c r="I41" s="80">
        <v>2797688</v>
      </c>
      <c r="K41" s="84">
        <v>17</v>
      </c>
      <c r="L41" s="85">
        <f>M41/1000</f>
        <v>57.8</v>
      </c>
      <c r="M41" s="85">
        <v>57800</v>
      </c>
      <c r="N41" s="94">
        <v>78.750740051269531</v>
      </c>
      <c r="O41" s="81">
        <v>939.21002197265625</v>
      </c>
      <c r="Q41" s="84">
        <v>1</v>
      </c>
    </row>
    <row r="42" spans="1:17" ht="15" customHeight="1">
      <c r="A42" s="90" t="s">
        <v>17</v>
      </c>
      <c r="B42" s="80" t="s">
        <v>66</v>
      </c>
    </row>
    <row r="43" spans="1:17" ht="15" customHeight="1">
      <c r="A43" s="87" t="s">
        <v>16</v>
      </c>
      <c r="B43" s="87" t="s">
        <v>15</v>
      </c>
      <c r="C43" s="87" t="s">
        <v>14</v>
      </c>
      <c r="D43" s="87" t="s">
        <v>13</v>
      </c>
      <c r="E43" s="87" t="s">
        <v>12</v>
      </c>
      <c r="F43" s="89" t="s">
        <v>11</v>
      </c>
      <c r="G43" s="87"/>
      <c r="H43" s="89" t="s">
        <v>10</v>
      </c>
      <c r="I43" s="87"/>
      <c r="J43" s="87" t="s">
        <v>9</v>
      </c>
      <c r="K43" s="87" t="s">
        <v>8</v>
      </c>
      <c r="L43" s="88" t="s">
        <v>7</v>
      </c>
      <c r="M43" s="88"/>
      <c r="N43" s="93" t="s">
        <v>6</v>
      </c>
      <c r="O43" s="87" t="s">
        <v>5</v>
      </c>
    </row>
    <row r="44" spans="1:17" ht="15" customHeight="1">
      <c r="A44" s="84">
        <f>Q44+1</f>
        <v>1</v>
      </c>
      <c r="B44" s="84">
        <v>31</v>
      </c>
      <c r="C44" s="84" t="s">
        <v>67</v>
      </c>
      <c r="D44" s="80" t="s">
        <v>68</v>
      </c>
      <c r="E44" s="84" t="s">
        <v>30</v>
      </c>
      <c r="F44" s="96">
        <f>G44/1000/86400</f>
        <v>3.0312696759259256E-2</v>
      </c>
      <c r="G44" s="84">
        <v>2619017</v>
      </c>
      <c r="H44" s="96">
        <f>I44/1000/86400</f>
        <v>3.0312696759259256E-2</v>
      </c>
      <c r="I44" s="80">
        <v>2619017</v>
      </c>
      <c r="K44" s="84">
        <v>17</v>
      </c>
      <c r="L44" s="85">
        <f>M44/1000</f>
        <v>57.8</v>
      </c>
      <c r="M44" s="85">
        <v>57800</v>
      </c>
      <c r="N44" s="94">
        <v>79.449653625488281</v>
      </c>
      <c r="O44" s="81">
        <v>1000</v>
      </c>
      <c r="Q44" s="84">
        <v>0</v>
      </c>
    </row>
    <row r="45" spans="1:17" ht="15" customHeight="1">
      <c r="A45" s="84">
        <f>Q45+1</f>
        <v>2</v>
      </c>
      <c r="B45" s="84">
        <v>95</v>
      </c>
      <c r="C45" s="84" t="s">
        <v>67</v>
      </c>
      <c r="D45" s="80" t="s">
        <v>69</v>
      </c>
      <c r="E45" s="84" t="s">
        <v>30</v>
      </c>
      <c r="F45" s="96">
        <f>G45/1000/86400</f>
        <v>3.22021875E-2</v>
      </c>
      <c r="G45" s="84">
        <v>2782269</v>
      </c>
      <c r="H45" s="96">
        <f>I45/1000/86400</f>
        <v>3.22021875E-2</v>
      </c>
      <c r="I45" s="80">
        <v>2782269</v>
      </c>
      <c r="K45" s="84">
        <v>17</v>
      </c>
      <c r="L45" s="85">
        <f>M45/1000</f>
        <v>57.8</v>
      </c>
      <c r="M45" s="85">
        <v>57800</v>
      </c>
      <c r="N45" s="94">
        <v>74.787879943847656</v>
      </c>
      <c r="O45" s="81">
        <v>941.32000732421875</v>
      </c>
      <c r="Q45" s="84">
        <v>1</v>
      </c>
    </row>
    <row r="46" spans="1:17" ht="15" customHeight="1">
      <c r="A46" s="84">
        <f>Q46+1</f>
        <v>3</v>
      </c>
      <c r="B46" s="84">
        <v>84</v>
      </c>
      <c r="C46" s="84" t="s">
        <v>67</v>
      </c>
      <c r="D46" s="80" t="s">
        <v>70</v>
      </c>
      <c r="E46" s="84" t="s">
        <v>30</v>
      </c>
      <c r="F46" s="96">
        <f>G46/1000/86400</f>
        <v>3.0623460648148151E-2</v>
      </c>
      <c r="G46" s="84">
        <v>2645867</v>
      </c>
      <c r="H46" s="96">
        <f>I46/1000/86400</f>
        <v>3.4706585648148144E-2</v>
      </c>
      <c r="I46" s="80">
        <v>2998649</v>
      </c>
      <c r="K46" s="84">
        <v>15</v>
      </c>
      <c r="L46" s="85">
        <f>M46/1000</f>
        <v>51</v>
      </c>
      <c r="M46" s="85">
        <v>51000</v>
      </c>
      <c r="N46" s="94">
        <v>69.391242980957031</v>
      </c>
      <c r="O46" s="81">
        <v>873.3900146484375</v>
      </c>
      <c r="Q46" s="84">
        <v>2</v>
      </c>
    </row>
    <row r="47" spans="1:17" ht="15" customHeight="1">
      <c r="A47" s="90" t="s">
        <v>17</v>
      </c>
      <c r="B47" s="80" t="s">
        <v>71</v>
      </c>
    </row>
    <row r="48" spans="1:17" ht="15" customHeight="1">
      <c r="A48" s="87" t="s">
        <v>16</v>
      </c>
      <c r="B48" s="87" t="s">
        <v>15</v>
      </c>
      <c r="C48" s="87" t="s">
        <v>14</v>
      </c>
      <c r="D48" s="87" t="s">
        <v>13</v>
      </c>
      <c r="E48" s="87" t="s">
        <v>12</v>
      </c>
      <c r="F48" s="89" t="s">
        <v>11</v>
      </c>
      <c r="G48" s="87"/>
      <c r="H48" s="89" t="s">
        <v>10</v>
      </c>
      <c r="I48" s="87"/>
      <c r="J48" s="87" t="s">
        <v>9</v>
      </c>
      <c r="K48" s="87" t="s">
        <v>8</v>
      </c>
      <c r="L48" s="88" t="s">
        <v>7</v>
      </c>
      <c r="M48" s="88"/>
      <c r="N48" s="93" t="s">
        <v>6</v>
      </c>
      <c r="O48" s="87" t="s">
        <v>5</v>
      </c>
    </row>
    <row r="49" spans="1:17" ht="15" customHeight="1">
      <c r="A49" s="84">
        <f>Q49+1</f>
        <v>1</v>
      </c>
      <c r="B49" s="84">
        <v>77</v>
      </c>
      <c r="C49" s="84" t="s">
        <v>72</v>
      </c>
      <c r="D49" s="80" t="s">
        <v>73</v>
      </c>
      <c r="E49" s="84" t="s">
        <v>30</v>
      </c>
      <c r="F49" s="96">
        <f>G49/1000/86400</f>
        <v>3.1137106481481481E-2</v>
      </c>
      <c r="G49" s="84">
        <v>2690246</v>
      </c>
      <c r="H49" s="96">
        <f>I49/1000/86400</f>
        <v>3.1137106481481481E-2</v>
      </c>
      <c r="I49" s="80">
        <v>2690246</v>
      </c>
      <c r="K49" s="84">
        <v>14</v>
      </c>
      <c r="L49" s="85">
        <f>M49/1000</f>
        <v>47.6</v>
      </c>
      <c r="M49" s="85">
        <v>47600</v>
      </c>
      <c r="N49" s="94">
        <v>63.69677734375</v>
      </c>
      <c r="O49" s="81">
        <v>1000</v>
      </c>
      <c r="Q49" s="84">
        <v>0</v>
      </c>
    </row>
    <row r="50" spans="1:17" ht="15" customHeight="1">
      <c r="A50" s="84">
        <f>Q50+1</f>
        <v>2</v>
      </c>
      <c r="B50" s="84">
        <v>780</v>
      </c>
      <c r="C50" s="84" t="s">
        <v>72</v>
      </c>
      <c r="D50" s="80" t="s">
        <v>74</v>
      </c>
      <c r="E50" s="84" t="s">
        <v>30</v>
      </c>
      <c r="F50" s="96">
        <f>G50/1000/86400</f>
        <v>3.1169560185185186E-2</v>
      </c>
      <c r="G50" s="84">
        <v>2693050</v>
      </c>
      <c r="H50" s="96">
        <f>I50/1000/86400</f>
        <v>3.1169560185185186E-2</v>
      </c>
      <c r="I50" s="80">
        <v>2693050</v>
      </c>
      <c r="K50" s="84">
        <v>14</v>
      </c>
      <c r="L50" s="85">
        <f>M50/1000</f>
        <v>47.6</v>
      </c>
      <c r="M50" s="85">
        <v>47600</v>
      </c>
      <c r="N50" s="94">
        <v>63.630455017089844</v>
      </c>
      <c r="O50" s="81">
        <v>998.95001220703125</v>
      </c>
      <c r="Q50" s="84">
        <v>1</v>
      </c>
    </row>
    <row r="51" spans="1:17" ht="15" customHeight="1"/>
    <row r="52" spans="1:17" ht="15" customHeight="1">
      <c r="A52" s="83" t="s">
        <v>4</v>
      </c>
      <c r="B52" s="80" t="s">
        <v>82</v>
      </c>
    </row>
    <row r="53" spans="1:17" ht="15" customHeight="1">
      <c r="A53" s="83" t="s">
        <v>3</v>
      </c>
      <c r="B53" s="80" t="s">
        <v>104</v>
      </c>
      <c r="J53" s="82"/>
    </row>
    <row r="54" spans="1:17" ht="15" customHeight="1">
      <c r="A54" s="83" t="s">
        <v>2</v>
      </c>
      <c r="B54" s="80" t="s">
        <v>132</v>
      </c>
    </row>
    <row r="55" spans="1:17" ht="15" customHeight="1"/>
    <row r="56" spans="1:17" ht="15" customHeight="1">
      <c r="A56" s="83" t="s">
        <v>1</v>
      </c>
      <c r="B56" s="80" t="s">
        <v>131</v>
      </c>
      <c r="F56" s="80"/>
      <c r="H56" s="80"/>
      <c r="L56" s="80"/>
      <c r="M56" s="80"/>
    </row>
    <row r="57" spans="1:17" ht="15" customHeight="1">
      <c r="A57" s="83" t="s">
        <v>0</v>
      </c>
      <c r="B57" s="80" t="s">
        <v>130</v>
      </c>
      <c r="F57" s="80"/>
      <c r="H57" s="80"/>
      <c r="L57" s="80"/>
      <c r="M57" s="80"/>
    </row>
    <row r="58" spans="1:17" ht="15" customHeight="1"/>
    <row r="59" spans="1:17" ht="15" customHeight="1"/>
    <row r="60" spans="1:17" ht="15" customHeight="1"/>
    <row r="61" spans="1:17" ht="15" customHeight="1"/>
    <row r="62" spans="1:17" ht="15" customHeight="1"/>
    <row r="63" spans="1:17" ht="15" customHeight="1"/>
    <row r="64" spans="1:17" ht="15" customHeight="1"/>
    <row r="65" s="80" customFormat="1" ht="15" customHeight="1"/>
    <row r="66" s="80" customFormat="1" ht="15" customHeight="1"/>
    <row r="67" s="80" customFormat="1" ht="15" customHeight="1"/>
    <row r="68" s="80" customFormat="1" ht="15" customHeight="1"/>
    <row r="69" s="80" customFormat="1" ht="15" customHeight="1"/>
    <row r="70" s="80" customFormat="1" ht="15" customHeight="1"/>
    <row r="71" s="80" customFormat="1" ht="15" customHeight="1"/>
    <row r="72" s="80" customFormat="1" ht="15" customHeight="1"/>
    <row r="73" s="80" customFormat="1" ht="15" customHeight="1"/>
    <row r="74" s="80" customFormat="1" ht="15" customHeight="1"/>
    <row r="75" s="80" customFormat="1" ht="15" customHeight="1"/>
    <row r="76" s="80" customFormat="1" ht="15" customHeight="1"/>
    <row r="77" s="80" customFormat="1" ht="15" customHeight="1"/>
    <row r="78" s="80" customFormat="1" ht="15" customHeight="1"/>
    <row r="79" s="80" customFormat="1" ht="15" customHeight="1"/>
    <row r="80" s="80" customFormat="1" ht="15" customHeight="1"/>
    <row r="81" s="80" customFormat="1" ht="15" customHeight="1"/>
    <row r="82" s="80" customFormat="1" ht="15" customHeight="1"/>
    <row r="83" s="80" customFormat="1" ht="15" customHeight="1"/>
    <row r="84" s="80" customFormat="1" ht="15" customHeight="1"/>
    <row r="85" s="80" customFormat="1" ht="15" customHeight="1"/>
    <row r="86" s="80" customFormat="1" ht="15" customHeight="1"/>
    <row r="87" s="80" customFormat="1" ht="15" customHeight="1"/>
    <row r="88" s="80" customFormat="1" ht="15" customHeight="1"/>
    <row r="89" s="80" customFormat="1" ht="15" customHeight="1"/>
    <row r="90" s="80" customFormat="1" ht="15" customHeight="1"/>
    <row r="91" s="80" customFormat="1" ht="15" customHeight="1"/>
    <row r="92" s="80" customFormat="1" ht="15" customHeight="1"/>
    <row r="93" s="80" customFormat="1" ht="15" customHeight="1"/>
    <row r="94" s="80" customFormat="1" ht="15" customHeight="1"/>
    <row r="95" s="80" customFormat="1" ht="15" customHeight="1"/>
    <row r="96" s="80" customFormat="1" ht="15" customHeight="1"/>
    <row r="97" s="80" customFormat="1" ht="15" customHeight="1"/>
    <row r="98" s="80" customFormat="1" ht="15" customHeight="1"/>
    <row r="99" s="80" customFormat="1" ht="15" customHeight="1"/>
    <row r="100" s="80" customFormat="1" ht="15" customHeight="1"/>
    <row r="101" s="80" customFormat="1" ht="15" customHeight="1"/>
    <row r="102" s="80" customFormat="1" ht="15" customHeight="1"/>
    <row r="103" s="80" customFormat="1" ht="15" customHeight="1"/>
    <row r="104" s="80" customFormat="1" ht="15" customHeight="1"/>
    <row r="105" s="80" customFormat="1" ht="15" customHeight="1"/>
    <row r="106" s="80" customFormat="1" ht="15" customHeight="1"/>
    <row r="107" s="80" customFormat="1" ht="15" customHeight="1"/>
    <row r="108" s="80" customFormat="1" ht="15" customHeight="1"/>
    <row r="109" s="80" customFormat="1" ht="15" customHeight="1"/>
    <row r="110" s="80" customFormat="1" ht="15" customHeight="1"/>
    <row r="111" s="80" customFormat="1" ht="15" customHeight="1"/>
    <row r="112" s="80" customFormat="1" ht="15" customHeight="1"/>
    <row r="113" s="80" customFormat="1" ht="15" customHeight="1"/>
    <row r="114" s="80" customFormat="1" ht="15" customHeight="1"/>
    <row r="115" s="80" customFormat="1" ht="15" customHeight="1"/>
    <row r="116" s="80" customFormat="1" ht="15" customHeight="1"/>
    <row r="117" s="80" customFormat="1" ht="15" customHeight="1"/>
    <row r="118" s="80" customFormat="1" ht="15" customHeight="1"/>
    <row r="119" s="80" customFormat="1" ht="15" customHeight="1"/>
    <row r="120" s="80" customFormat="1" ht="15" customHeight="1"/>
    <row r="121" s="80" customFormat="1" ht="15" customHeight="1"/>
    <row r="122" s="80" customFormat="1" ht="15" customHeight="1"/>
    <row r="123" s="80" customFormat="1" ht="15" customHeight="1"/>
    <row r="124" s="80" customFormat="1" ht="15" customHeight="1"/>
  </sheetData>
  <pageMargins left="0.7" right="0.7" top="0.75" bottom="0.75" header="0.3" footer="0.3"/>
  <pageSetup scale="5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tabSelected="1" workbookViewId="0">
      <selection activeCell="N23" sqref="N23"/>
    </sheetView>
  </sheetViews>
  <sheetFormatPr defaultColWidth="8.6640625" defaultRowHeight="14.4"/>
  <cols>
    <col min="1" max="1" width="18.5546875" style="97" customWidth="1"/>
    <col min="2" max="2" width="18.5546875" style="97" hidden="1" customWidth="1"/>
    <col min="3" max="3" width="27.6640625" style="97" bestFit="1" customWidth="1"/>
    <col min="4" max="4" width="19.6640625" style="97" customWidth="1"/>
    <col min="5" max="6" width="14.44140625" style="97" hidden="1" customWidth="1"/>
    <col min="7" max="7" width="14.44140625" style="99" hidden="1" customWidth="1"/>
    <col min="8" max="8" width="14.44140625" style="97" hidden="1" customWidth="1"/>
    <col min="9" max="9" width="14.44140625" style="99" hidden="1" customWidth="1"/>
    <col min="10" max="12" width="14.44140625" style="97" hidden="1" customWidth="1"/>
    <col min="13" max="13" width="15.109375" style="98" bestFit="1" customWidth="1"/>
    <col min="14" max="14" width="13.44140625" style="98" customWidth="1"/>
    <col min="15" max="15" width="20.5546875" style="97" bestFit="1" customWidth="1"/>
    <col min="16" max="17" width="8.6640625" style="97" customWidth="1"/>
    <col min="18" max="18" width="9.109375" style="97" customWidth="1"/>
    <col min="19" max="21" width="8.6640625" style="97" customWidth="1"/>
    <col min="22" max="22" width="18.33203125" style="98" bestFit="1" customWidth="1"/>
    <col min="23" max="23" width="2" style="97" bestFit="1" customWidth="1"/>
    <col min="24" max="24" width="21.109375" style="97" bestFit="1" customWidth="1"/>
    <col min="25" max="16384" width="8.6640625" style="97"/>
  </cols>
  <sheetData>
    <row r="1" spans="1:25">
      <c r="A1" s="103" t="s">
        <v>20</v>
      </c>
      <c r="B1" s="103"/>
      <c r="C1" s="97" t="s">
        <v>140</v>
      </c>
    </row>
    <row r="2" spans="1:25">
      <c r="A2" s="108"/>
      <c r="B2" s="103"/>
    </row>
    <row r="3" spans="1:25" ht="13.95" customHeight="1">
      <c r="A3" s="103" t="s">
        <v>141</v>
      </c>
      <c r="B3" s="103"/>
      <c r="C3" s="97" t="s">
        <v>27</v>
      </c>
    </row>
    <row r="4" spans="1:25" ht="13.95" customHeight="1">
      <c r="A4" s="104" t="s">
        <v>142</v>
      </c>
      <c r="B4" s="104"/>
      <c r="C4" s="104" t="s">
        <v>143</v>
      </c>
      <c r="D4" s="105" t="s">
        <v>144</v>
      </c>
      <c r="E4" s="104" t="s">
        <v>145</v>
      </c>
      <c r="F4" s="104" t="s">
        <v>146</v>
      </c>
      <c r="G4" s="104" t="s">
        <v>92</v>
      </c>
      <c r="H4" s="104" t="s">
        <v>147</v>
      </c>
      <c r="I4" s="104" t="s">
        <v>148</v>
      </c>
      <c r="J4" s="104" t="s">
        <v>149</v>
      </c>
      <c r="K4" s="104" t="s">
        <v>150</v>
      </c>
      <c r="L4" s="104" t="s">
        <v>151</v>
      </c>
      <c r="M4" s="109"/>
      <c r="N4" s="97"/>
      <c r="O4" s="99"/>
      <c r="P4" s="99"/>
    </row>
    <row r="5" spans="1:25" ht="13.95" customHeight="1">
      <c r="A5" s="100">
        <f>B5+1</f>
        <v>1</v>
      </c>
      <c r="B5" s="100">
        <v>0</v>
      </c>
      <c r="C5" s="106" t="s">
        <v>29</v>
      </c>
      <c r="D5" s="98">
        <v>4000</v>
      </c>
      <c r="E5" s="98">
        <v>1000</v>
      </c>
      <c r="F5" s="98">
        <v>1000</v>
      </c>
      <c r="G5" s="98">
        <v>1000</v>
      </c>
      <c r="H5" s="98">
        <v>1000</v>
      </c>
      <c r="I5" s="98"/>
      <c r="J5" s="98"/>
      <c r="K5" s="98"/>
      <c r="M5" s="97" t="s">
        <v>152</v>
      </c>
      <c r="N5" s="99"/>
      <c r="O5" s="99" t="s">
        <v>153</v>
      </c>
      <c r="P5" s="97" t="s">
        <v>154</v>
      </c>
      <c r="R5" s="97" t="s">
        <v>155</v>
      </c>
      <c r="S5" s="97">
        <v>29</v>
      </c>
      <c r="V5" s="117" t="s">
        <v>156</v>
      </c>
    </row>
    <row r="6" spans="1:25" ht="13.95" customHeight="1">
      <c r="C6" s="100"/>
      <c r="F6" s="100"/>
      <c r="G6" s="102"/>
      <c r="H6" s="100"/>
      <c r="I6" s="102"/>
      <c r="L6" s="100"/>
      <c r="M6" s="101"/>
      <c r="N6" s="101"/>
      <c r="O6" s="100"/>
      <c r="R6" s="100"/>
      <c r="V6" s="118" t="s">
        <v>157</v>
      </c>
      <c r="W6" s="97">
        <v>1</v>
      </c>
      <c r="X6" s="107" t="s">
        <v>58</v>
      </c>
      <c r="Y6" s="98">
        <v>7000</v>
      </c>
    </row>
    <row r="7" spans="1:25" ht="13.95" customHeight="1">
      <c r="A7" s="103" t="s">
        <v>141</v>
      </c>
      <c r="B7" s="103"/>
      <c r="C7" s="97" t="s">
        <v>31</v>
      </c>
      <c r="W7" s="97">
        <v>2</v>
      </c>
      <c r="X7" s="106" t="s">
        <v>68</v>
      </c>
      <c r="Y7" s="98">
        <v>7000</v>
      </c>
    </row>
    <row r="8" spans="1:25" ht="13.95" customHeight="1">
      <c r="A8" s="104" t="s">
        <v>142</v>
      </c>
      <c r="B8" s="104"/>
      <c r="C8" s="104" t="s">
        <v>143</v>
      </c>
      <c r="D8" s="105" t="s">
        <v>144</v>
      </c>
      <c r="E8" s="104" t="s">
        <v>145</v>
      </c>
      <c r="F8" s="104" t="s">
        <v>146</v>
      </c>
      <c r="G8" s="104" t="s">
        <v>92</v>
      </c>
      <c r="H8" s="104" t="s">
        <v>147</v>
      </c>
      <c r="I8" s="104" t="s">
        <v>148</v>
      </c>
      <c r="J8" s="104" t="s">
        <v>149</v>
      </c>
      <c r="K8" s="104" t="s">
        <v>150</v>
      </c>
      <c r="L8" s="104" t="s">
        <v>151</v>
      </c>
      <c r="M8" s="97"/>
      <c r="N8" s="97"/>
      <c r="O8" s="99"/>
      <c r="P8" s="99"/>
      <c r="V8" s="98">
        <f>SUM(Y6:Y8)</f>
        <v>20971.400000000001</v>
      </c>
      <c r="W8" s="97">
        <v>3</v>
      </c>
      <c r="X8" s="107" t="s">
        <v>64</v>
      </c>
      <c r="Y8" s="98">
        <v>6971.4</v>
      </c>
    </row>
    <row r="9" spans="1:25" ht="13.95" customHeight="1">
      <c r="A9" s="100">
        <f>B9+1</f>
        <v>1</v>
      </c>
      <c r="B9" s="100">
        <v>0</v>
      </c>
      <c r="C9" s="107" t="s">
        <v>34</v>
      </c>
      <c r="D9" s="98">
        <v>5994.84</v>
      </c>
      <c r="E9" s="98">
        <v>1000</v>
      </c>
      <c r="F9" s="98">
        <v>1000</v>
      </c>
      <c r="G9" s="98">
        <v>1000</v>
      </c>
      <c r="H9" s="98">
        <v>1000</v>
      </c>
      <c r="I9" s="98">
        <v>1000</v>
      </c>
      <c r="J9" s="98">
        <v>1000</v>
      </c>
      <c r="K9" s="98">
        <v>1000</v>
      </c>
      <c r="L9" s="98">
        <v>1000</v>
      </c>
      <c r="M9" s="97" t="s">
        <v>152</v>
      </c>
      <c r="N9" s="97"/>
      <c r="O9" s="99" t="s">
        <v>158</v>
      </c>
      <c r="P9" s="99" t="s">
        <v>159</v>
      </c>
      <c r="R9" s="97" t="s">
        <v>157</v>
      </c>
      <c r="S9" s="97">
        <v>31</v>
      </c>
      <c r="X9" s="107" t="s">
        <v>55</v>
      </c>
      <c r="Y9" s="98">
        <v>6486.78</v>
      </c>
    </row>
    <row r="10" spans="1:25" ht="13.95" customHeight="1">
      <c r="A10" s="100">
        <f>B10+1</f>
        <v>2</v>
      </c>
      <c r="B10" s="100">
        <v>1</v>
      </c>
      <c r="C10" s="107" t="s">
        <v>33</v>
      </c>
      <c r="D10" s="98">
        <v>3825.36</v>
      </c>
      <c r="E10" s="98">
        <v>303.22000122070312</v>
      </c>
      <c r="F10" s="98">
        <v>592.22998046875</v>
      </c>
      <c r="G10" s="98">
        <v>936.1300048828125</v>
      </c>
      <c r="H10" s="98">
        <v>943.3599853515625</v>
      </c>
      <c r="I10" s="98">
        <v>891.08001708984375</v>
      </c>
      <c r="J10" s="98">
        <v>894.510009765625</v>
      </c>
      <c r="K10" s="98">
        <v>874.20001220703125</v>
      </c>
      <c r="L10" s="98">
        <v>0</v>
      </c>
      <c r="M10" s="97"/>
      <c r="N10" s="97"/>
      <c r="O10" s="99" t="s">
        <v>160</v>
      </c>
      <c r="P10" s="99" t="s">
        <v>161</v>
      </c>
      <c r="R10" s="97" t="s">
        <v>155</v>
      </c>
      <c r="S10" s="97">
        <v>22</v>
      </c>
      <c r="W10" s="97" t="s">
        <v>162</v>
      </c>
      <c r="X10" s="107" t="s">
        <v>73</v>
      </c>
      <c r="Y10" s="98">
        <v>6000</v>
      </c>
    </row>
    <row r="11" spans="1:25" ht="13.95" customHeight="1">
      <c r="C11" s="100"/>
      <c r="F11" s="100"/>
      <c r="G11" s="102"/>
      <c r="H11" s="100"/>
      <c r="I11" s="102"/>
      <c r="L11" s="100"/>
      <c r="M11" s="101"/>
      <c r="N11" s="101"/>
      <c r="X11" s="107" t="s">
        <v>50</v>
      </c>
      <c r="Y11" s="98">
        <v>5063.97021484375</v>
      </c>
    </row>
    <row r="12" spans="1:25" ht="13.95" customHeight="1">
      <c r="A12" s="103" t="s">
        <v>141</v>
      </c>
      <c r="B12" s="103"/>
      <c r="C12" s="97" t="s">
        <v>35</v>
      </c>
      <c r="O12" s="100"/>
      <c r="R12" s="100"/>
      <c r="X12" s="106" t="s">
        <v>70</v>
      </c>
      <c r="Y12" s="98">
        <v>4497.13</v>
      </c>
    </row>
    <row r="13" spans="1:25" ht="13.95" customHeight="1">
      <c r="A13" s="104" t="s">
        <v>142</v>
      </c>
      <c r="B13" s="104"/>
      <c r="C13" s="104" t="s">
        <v>143</v>
      </c>
      <c r="D13" s="105" t="s">
        <v>144</v>
      </c>
      <c r="E13" s="104" t="s">
        <v>145</v>
      </c>
      <c r="F13" s="104" t="s">
        <v>146</v>
      </c>
      <c r="G13" s="104" t="s">
        <v>92</v>
      </c>
      <c r="H13" s="104" t="s">
        <v>147</v>
      </c>
      <c r="I13" s="104" t="s">
        <v>148</v>
      </c>
      <c r="J13" s="104" t="s">
        <v>149</v>
      </c>
      <c r="K13" s="104" t="s">
        <v>150</v>
      </c>
      <c r="L13" s="104" t="s">
        <v>151</v>
      </c>
      <c r="M13" s="97"/>
      <c r="N13" s="97"/>
    </row>
    <row r="14" spans="1:25" ht="13.95" customHeight="1">
      <c r="A14" s="100">
        <f>B14+1</f>
        <v>1</v>
      </c>
      <c r="B14" s="100">
        <v>0</v>
      </c>
      <c r="C14" s="107" t="s">
        <v>37</v>
      </c>
      <c r="D14" s="98">
        <v>7000</v>
      </c>
      <c r="E14" s="98">
        <v>1000</v>
      </c>
      <c r="F14" s="98">
        <v>0</v>
      </c>
      <c r="G14" s="98">
        <v>1000</v>
      </c>
      <c r="H14" s="98">
        <v>999.55999755859375</v>
      </c>
      <c r="I14" s="98">
        <v>1000</v>
      </c>
      <c r="J14" s="98">
        <v>1000</v>
      </c>
      <c r="K14" s="98">
        <v>1000</v>
      </c>
      <c r="L14" s="98">
        <v>1000</v>
      </c>
      <c r="M14" s="97" t="s">
        <v>152</v>
      </c>
      <c r="N14" s="97"/>
      <c r="O14" s="99"/>
      <c r="P14" s="99"/>
      <c r="V14" s="118" t="s">
        <v>163</v>
      </c>
      <c r="X14" s="107" t="s">
        <v>40</v>
      </c>
      <c r="Y14" s="98">
        <v>6902.38</v>
      </c>
    </row>
    <row r="15" spans="1:25" ht="13.95" customHeight="1">
      <c r="C15" s="100"/>
      <c r="F15" s="100"/>
      <c r="G15" s="102"/>
      <c r="H15" s="100"/>
      <c r="I15" s="102"/>
      <c r="L15" s="100"/>
      <c r="M15" s="101"/>
      <c r="N15" s="101"/>
      <c r="O15" s="99" t="s">
        <v>164</v>
      </c>
      <c r="P15" s="99" t="s">
        <v>165</v>
      </c>
      <c r="R15" s="97" t="s">
        <v>166</v>
      </c>
      <c r="S15" s="97">
        <v>84</v>
      </c>
      <c r="X15" s="115" t="s">
        <v>41</v>
      </c>
      <c r="Y15" s="97">
        <v>6747.49</v>
      </c>
    </row>
    <row r="16" spans="1:25" ht="13.95" customHeight="1">
      <c r="A16" s="103" t="s">
        <v>141</v>
      </c>
      <c r="B16" s="103"/>
      <c r="C16" s="97" t="s">
        <v>38</v>
      </c>
      <c r="O16" s="100"/>
      <c r="R16" s="100"/>
      <c r="V16" s="98">
        <f>SUM(Y14:Y16)</f>
        <v>18892.649999999998</v>
      </c>
      <c r="X16" s="107" t="s">
        <v>167</v>
      </c>
      <c r="Y16" s="116">
        <v>5242.78</v>
      </c>
    </row>
    <row r="17" spans="1:25" ht="13.95" customHeight="1">
      <c r="A17" s="104" t="s">
        <v>142</v>
      </c>
      <c r="B17" s="104"/>
      <c r="C17" s="104" t="s">
        <v>143</v>
      </c>
      <c r="D17" s="105" t="s">
        <v>144</v>
      </c>
      <c r="E17" s="104" t="s">
        <v>145</v>
      </c>
      <c r="F17" s="104" t="s">
        <v>146</v>
      </c>
      <c r="G17" s="104" t="s">
        <v>92</v>
      </c>
      <c r="H17" s="104" t="s">
        <v>147</v>
      </c>
      <c r="I17" s="104" t="s">
        <v>148</v>
      </c>
      <c r="J17" s="104" t="s">
        <v>149</v>
      </c>
      <c r="K17" s="104" t="s">
        <v>150</v>
      </c>
      <c r="L17" s="104" t="s">
        <v>151</v>
      </c>
      <c r="M17" s="97"/>
      <c r="N17" s="97"/>
    </row>
    <row r="18" spans="1:25" ht="13.95" customHeight="1">
      <c r="A18" s="100">
        <f>B18+1</f>
        <v>1</v>
      </c>
      <c r="B18" s="100">
        <v>0</v>
      </c>
      <c r="C18" s="107" t="s">
        <v>40</v>
      </c>
      <c r="D18" s="98">
        <v>6902.38</v>
      </c>
      <c r="E18" s="98">
        <v>1000</v>
      </c>
      <c r="F18" s="98">
        <v>1000</v>
      </c>
      <c r="G18" s="98">
        <v>962.760009765625</v>
      </c>
      <c r="H18" s="98">
        <v>945.510009765625</v>
      </c>
      <c r="I18" s="98">
        <v>1000</v>
      </c>
      <c r="J18" s="98">
        <v>897.79998779296875</v>
      </c>
      <c r="K18" s="98">
        <v>1000</v>
      </c>
      <c r="L18" s="98">
        <v>945.510009765625</v>
      </c>
      <c r="M18" s="97" t="s">
        <v>152</v>
      </c>
      <c r="N18" s="97"/>
      <c r="O18" s="99" t="s">
        <v>168</v>
      </c>
      <c r="P18" s="99" t="s">
        <v>169</v>
      </c>
      <c r="R18" s="97" t="s">
        <v>163</v>
      </c>
      <c r="S18" s="97">
        <v>56</v>
      </c>
      <c r="V18" s="118" t="s">
        <v>170</v>
      </c>
      <c r="W18" s="97" t="s">
        <v>162</v>
      </c>
      <c r="X18" s="107" t="s">
        <v>37</v>
      </c>
      <c r="Y18" s="98">
        <v>7000</v>
      </c>
    </row>
    <row r="19" spans="1:25" ht="13.95" customHeight="1">
      <c r="A19" s="100">
        <f>B19+1</f>
        <v>2</v>
      </c>
      <c r="B19" s="100">
        <v>1</v>
      </c>
      <c r="C19" s="107" t="s">
        <v>41</v>
      </c>
      <c r="D19" s="98">
        <v>6747.49</v>
      </c>
      <c r="E19" s="98">
        <v>921.54998779296875</v>
      </c>
      <c r="F19" s="98">
        <v>919.6400146484375</v>
      </c>
      <c r="G19" s="98">
        <v>965.46002197265625</v>
      </c>
      <c r="H19" s="98">
        <v>865.04998779296875</v>
      </c>
      <c r="I19" s="98">
        <v>912.77001953125</v>
      </c>
      <c r="J19" s="98">
        <v>1000</v>
      </c>
      <c r="K19" s="98">
        <v>801.5999755859375</v>
      </c>
      <c r="L19" s="98">
        <v>1000</v>
      </c>
      <c r="M19" s="97"/>
      <c r="N19" s="97"/>
      <c r="O19" s="99" t="s">
        <v>171</v>
      </c>
      <c r="P19" s="99" t="s">
        <v>172</v>
      </c>
      <c r="R19" s="97" t="s">
        <v>163</v>
      </c>
      <c r="S19" s="97">
        <v>98</v>
      </c>
      <c r="W19" s="97" t="s">
        <v>162</v>
      </c>
      <c r="X19" s="106" t="s">
        <v>69</v>
      </c>
      <c r="Y19" s="98">
        <v>5801.33</v>
      </c>
    </row>
    <row r="20" spans="1:25" ht="13.95" customHeight="1">
      <c r="C20" s="100"/>
      <c r="F20" s="100"/>
      <c r="G20" s="102"/>
      <c r="H20" s="100"/>
      <c r="I20" s="102"/>
      <c r="L20" s="100"/>
      <c r="M20" s="101"/>
      <c r="N20" s="101"/>
      <c r="O20" s="99" t="s">
        <v>162</v>
      </c>
      <c r="P20" s="99" t="s">
        <v>162</v>
      </c>
      <c r="V20" s="98">
        <f>SUM(Y18:Y20)</f>
        <v>17995.96</v>
      </c>
      <c r="W20" s="97" t="s">
        <v>162</v>
      </c>
      <c r="X20" s="107" t="s">
        <v>52</v>
      </c>
      <c r="Y20" s="98">
        <v>5194.63</v>
      </c>
    </row>
    <row r="21" spans="1:25" ht="13.95" customHeight="1">
      <c r="A21" s="103" t="s">
        <v>141</v>
      </c>
      <c r="B21" s="103"/>
      <c r="C21" s="97" t="s">
        <v>71</v>
      </c>
      <c r="O21" s="100"/>
      <c r="R21" s="100"/>
    </row>
    <row r="22" spans="1:25" ht="13.95" customHeight="1">
      <c r="A22" s="104" t="s">
        <v>142</v>
      </c>
      <c r="B22" s="104"/>
      <c r="C22" s="104" t="s">
        <v>143</v>
      </c>
      <c r="D22" s="105" t="s">
        <v>144</v>
      </c>
      <c r="E22" s="104" t="s">
        <v>145</v>
      </c>
      <c r="F22" s="104" t="s">
        <v>146</v>
      </c>
      <c r="G22" s="104" t="s">
        <v>92</v>
      </c>
      <c r="H22" s="104" t="s">
        <v>147</v>
      </c>
      <c r="I22" s="104" t="s">
        <v>148</v>
      </c>
      <c r="J22" s="104" t="s">
        <v>149</v>
      </c>
      <c r="K22" s="104" t="s">
        <v>150</v>
      </c>
      <c r="L22" s="104" t="s">
        <v>151</v>
      </c>
      <c r="M22" s="97"/>
      <c r="N22" s="97"/>
    </row>
    <row r="23" spans="1:25" ht="13.95" customHeight="1">
      <c r="A23" s="100">
        <v>1</v>
      </c>
      <c r="B23" s="100">
        <v>2</v>
      </c>
      <c r="C23" s="106" t="s">
        <v>74</v>
      </c>
      <c r="D23" s="98">
        <v>6804.15</v>
      </c>
      <c r="E23" s="98">
        <v>837.3699951171875</v>
      </c>
      <c r="F23" s="98">
        <v>901.6199951171875</v>
      </c>
      <c r="G23" s="98">
        <v>931.17999267578125</v>
      </c>
      <c r="H23" s="98">
        <v>904.3499755859375</v>
      </c>
      <c r="I23" s="98">
        <v>854.260009765625</v>
      </c>
      <c r="J23" s="98">
        <v>899.84002685546875</v>
      </c>
      <c r="K23" s="98">
        <v>884.57000732421875</v>
      </c>
      <c r="L23" s="98">
        <v>804.3499755859375</v>
      </c>
      <c r="M23" s="97" t="s">
        <v>152</v>
      </c>
      <c r="N23" s="97"/>
      <c r="O23" s="99" t="s">
        <v>173</v>
      </c>
      <c r="P23" s="99" t="s">
        <v>174</v>
      </c>
      <c r="R23" s="97" t="s">
        <v>175</v>
      </c>
      <c r="S23" s="97">
        <v>780</v>
      </c>
      <c r="V23" s="118" t="s">
        <v>176</v>
      </c>
      <c r="X23" s="106" t="s">
        <v>74</v>
      </c>
      <c r="Y23" s="98">
        <v>6804.15</v>
      </c>
    </row>
    <row r="24" spans="1:25" ht="12.6" customHeight="1">
      <c r="A24" s="100">
        <v>2</v>
      </c>
      <c r="B24" s="100">
        <v>3</v>
      </c>
      <c r="C24" s="106" t="s">
        <v>73</v>
      </c>
      <c r="D24" s="98">
        <v>6000</v>
      </c>
      <c r="E24" s="98"/>
      <c r="F24" s="98">
        <v>890.27001953125</v>
      </c>
      <c r="G24" s="98">
        <v>921.1300048828125</v>
      </c>
      <c r="H24" s="98">
        <v>899.1099853515625</v>
      </c>
      <c r="I24" s="98">
        <v>844.15997314453125</v>
      </c>
      <c r="J24" s="98">
        <v>831.3499755859375</v>
      </c>
      <c r="K24" s="98"/>
      <c r="L24" s="98">
        <v>0</v>
      </c>
      <c r="M24" s="97"/>
      <c r="N24" s="97"/>
      <c r="O24" s="99" t="s">
        <v>177</v>
      </c>
      <c r="P24" s="99" t="s">
        <v>178</v>
      </c>
      <c r="R24" s="97" t="s">
        <v>157</v>
      </c>
      <c r="S24" s="97">
        <v>77</v>
      </c>
      <c r="V24" s="98">
        <f>SUM(Y23:Y24)</f>
        <v>11400.48</v>
      </c>
      <c r="X24" s="106" t="s">
        <v>59</v>
      </c>
      <c r="Y24" s="98">
        <v>4596.33</v>
      </c>
    </row>
    <row r="25" spans="1:25" ht="13.95" customHeight="1"/>
    <row r="26" spans="1:25" ht="13.95" customHeight="1">
      <c r="A26" s="103" t="s">
        <v>141</v>
      </c>
      <c r="B26" s="103"/>
      <c r="C26" s="97" t="s">
        <v>56</v>
      </c>
      <c r="E26" s="98"/>
      <c r="F26" s="98"/>
      <c r="G26" s="98"/>
      <c r="H26" s="98"/>
      <c r="I26" s="98"/>
      <c r="J26" s="98"/>
      <c r="K26" s="98"/>
      <c r="L26" s="98"/>
      <c r="M26" s="97"/>
      <c r="V26" s="118" t="s">
        <v>179</v>
      </c>
      <c r="X26" s="106" t="s">
        <v>63</v>
      </c>
      <c r="Y26" s="98">
        <v>6998.29</v>
      </c>
    </row>
    <row r="27" spans="1:25" ht="13.95" customHeight="1">
      <c r="A27" s="104" t="s">
        <v>142</v>
      </c>
      <c r="B27" s="104"/>
      <c r="C27" s="104" t="s">
        <v>143</v>
      </c>
      <c r="D27" s="105" t="s">
        <v>144</v>
      </c>
      <c r="N27" s="97"/>
    </row>
    <row r="28" spans="1:25" ht="13.95" customHeight="1">
      <c r="A28" s="100">
        <f>B28+1</f>
        <v>1</v>
      </c>
      <c r="B28" s="100">
        <v>0</v>
      </c>
      <c r="C28" s="107" t="s">
        <v>58</v>
      </c>
      <c r="D28" s="98">
        <v>7000</v>
      </c>
      <c r="E28" s="104" t="s">
        <v>145</v>
      </c>
      <c r="F28" s="104" t="s">
        <v>146</v>
      </c>
      <c r="G28" s="104" t="s">
        <v>92</v>
      </c>
      <c r="H28" s="104" t="s">
        <v>147</v>
      </c>
      <c r="I28" s="104" t="s">
        <v>148</v>
      </c>
      <c r="J28" s="104" t="s">
        <v>149</v>
      </c>
      <c r="K28" s="104" t="s">
        <v>150</v>
      </c>
      <c r="L28" s="104" t="s">
        <v>151</v>
      </c>
      <c r="M28" s="97" t="s">
        <v>152</v>
      </c>
      <c r="N28" s="97"/>
      <c r="O28" s="99" t="s">
        <v>180</v>
      </c>
      <c r="P28" s="99" t="s">
        <v>181</v>
      </c>
      <c r="R28" s="97" t="s">
        <v>157</v>
      </c>
      <c r="S28" s="97">
        <v>93</v>
      </c>
      <c r="V28" s="118" t="s">
        <v>182</v>
      </c>
      <c r="X28" s="107" t="s">
        <v>49</v>
      </c>
      <c r="Y28" s="98">
        <v>6975.68</v>
      </c>
    </row>
    <row r="29" spans="1:25" ht="13.95" customHeight="1">
      <c r="A29" s="100">
        <v>2</v>
      </c>
      <c r="B29" s="100">
        <v>2</v>
      </c>
      <c r="C29" s="106" t="s">
        <v>59</v>
      </c>
      <c r="D29" s="98">
        <v>4596.33</v>
      </c>
      <c r="E29" s="98">
        <v>1000</v>
      </c>
      <c r="F29" s="98">
        <v>1000</v>
      </c>
      <c r="G29" s="98">
        <v>971.53997802734375</v>
      </c>
      <c r="H29" s="98">
        <v>1000</v>
      </c>
      <c r="I29" s="98">
        <v>1000</v>
      </c>
      <c r="J29" s="98">
        <v>1000</v>
      </c>
      <c r="K29" s="98">
        <v>1000</v>
      </c>
      <c r="L29" s="98">
        <v>1000</v>
      </c>
      <c r="O29" s="99" t="s">
        <v>183</v>
      </c>
      <c r="P29" s="99" t="s">
        <v>184</v>
      </c>
      <c r="R29" s="97" t="s">
        <v>175</v>
      </c>
      <c r="S29" s="97">
        <v>780</v>
      </c>
    </row>
    <row r="30" spans="1:25" ht="13.95" customHeight="1">
      <c r="E30" s="98">
        <v>838.45001220703125</v>
      </c>
      <c r="F30" s="98">
        <v>0</v>
      </c>
      <c r="G30" s="98">
        <v>0</v>
      </c>
      <c r="H30" s="98">
        <v>646.16998291015625</v>
      </c>
      <c r="I30" s="98">
        <v>0</v>
      </c>
      <c r="J30" s="98">
        <v>0</v>
      </c>
      <c r="K30" s="98">
        <v>0</v>
      </c>
      <c r="L30" s="98">
        <v>0</v>
      </c>
      <c r="M30" s="97"/>
      <c r="N30" s="97"/>
    </row>
    <row r="31" spans="1:25" ht="13.95" customHeight="1">
      <c r="A31" s="103" t="s">
        <v>141</v>
      </c>
      <c r="B31" s="103"/>
      <c r="C31" s="97" t="s">
        <v>66</v>
      </c>
      <c r="N31" s="97"/>
    </row>
    <row r="32" spans="1:25" ht="13.95" customHeight="1">
      <c r="A32" s="104" t="s">
        <v>142</v>
      </c>
      <c r="B32" s="104"/>
      <c r="C32" s="104" t="s">
        <v>143</v>
      </c>
      <c r="D32" s="105" t="s">
        <v>144</v>
      </c>
      <c r="N32" s="97"/>
      <c r="O32" s="99"/>
      <c r="P32" s="99"/>
    </row>
    <row r="33" spans="1:19" s="97" customFormat="1" ht="13.95" customHeight="1">
      <c r="A33" s="100">
        <v>1</v>
      </c>
      <c r="B33" s="100">
        <v>1</v>
      </c>
      <c r="C33" s="106" t="s">
        <v>68</v>
      </c>
      <c r="D33" s="98">
        <v>7000</v>
      </c>
      <c r="E33" s="104" t="s">
        <v>145</v>
      </c>
      <c r="F33" s="104" t="s">
        <v>146</v>
      </c>
      <c r="G33" s="104" t="s">
        <v>92</v>
      </c>
      <c r="H33" s="104" t="s">
        <v>147</v>
      </c>
      <c r="I33" s="104" t="s">
        <v>148</v>
      </c>
      <c r="J33" s="104" t="s">
        <v>149</v>
      </c>
      <c r="K33" s="104" t="s">
        <v>150</v>
      </c>
      <c r="L33" s="104" t="s">
        <v>151</v>
      </c>
      <c r="M33" s="97" t="s">
        <v>185</v>
      </c>
      <c r="N33" s="98"/>
      <c r="O33" s="99" t="s">
        <v>186</v>
      </c>
      <c r="P33" s="99" t="s">
        <v>159</v>
      </c>
      <c r="R33" s="97" t="s">
        <v>157</v>
      </c>
      <c r="S33" s="97">
        <v>31</v>
      </c>
    </row>
    <row r="34" spans="1:19" s="97" customFormat="1">
      <c r="A34" s="100">
        <f>B34+1</f>
        <v>1</v>
      </c>
      <c r="B34" s="100">
        <v>0</v>
      </c>
      <c r="C34" s="106" t="s">
        <v>69</v>
      </c>
      <c r="D34" s="98">
        <v>5801.33</v>
      </c>
      <c r="E34" s="98">
        <v>1000</v>
      </c>
      <c r="F34" s="98">
        <v>1000</v>
      </c>
      <c r="G34" s="98">
        <v>913.72998046875</v>
      </c>
      <c r="H34" s="98">
        <v>988.8599853515625</v>
      </c>
      <c r="I34" s="98">
        <v>989.57000732421875</v>
      </c>
      <c r="J34" s="98">
        <v>1000</v>
      </c>
      <c r="K34" s="98">
        <v>941.5999755859375</v>
      </c>
      <c r="L34" s="98">
        <v>1000</v>
      </c>
      <c r="M34" s="98"/>
      <c r="N34" s="98"/>
      <c r="O34" s="99" t="s">
        <v>187</v>
      </c>
      <c r="P34" s="99" t="s">
        <v>188</v>
      </c>
      <c r="R34" s="97" t="s">
        <v>166</v>
      </c>
      <c r="S34" s="97">
        <v>95</v>
      </c>
    </row>
    <row r="35" spans="1:19" s="97" customFormat="1" ht="13.95" customHeight="1">
      <c r="A35" s="100">
        <v>2</v>
      </c>
      <c r="B35" s="100">
        <v>0</v>
      </c>
      <c r="C35" s="106" t="s">
        <v>70</v>
      </c>
      <c r="D35" s="98">
        <v>4497.13</v>
      </c>
      <c r="E35" s="98">
        <v>1000</v>
      </c>
      <c r="F35" s="98">
        <v>1000</v>
      </c>
      <c r="G35" s="98">
        <v>985.65997314453125</v>
      </c>
      <c r="H35" s="98">
        <v>1000</v>
      </c>
      <c r="I35" s="98">
        <v>1000</v>
      </c>
      <c r="J35" s="98">
        <v>1000</v>
      </c>
      <c r="K35" s="98">
        <v>1000</v>
      </c>
      <c r="L35" s="98">
        <v>1000</v>
      </c>
      <c r="M35" s="97" t="s">
        <v>162</v>
      </c>
      <c r="O35" s="99" t="s">
        <v>189</v>
      </c>
      <c r="P35" s="99" t="s">
        <v>190</v>
      </c>
      <c r="R35" s="97" t="s">
        <v>157</v>
      </c>
      <c r="S35" s="97">
        <v>84</v>
      </c>
    </row>
    <row r="36" spans="1:19" s="97" customFormat="1" ht="13.95" customHeight="1">
      <c r="C36" s="100"/>
      <c r="E36" s="98">
        <v>888.489990234375</v>
      </c>
      <c r="F36" s="98">
        <v>0</v>
      </c>
      <c r="G36" s="98">
        <v>1000</v>
      </c>
      <c r="H36" s="98">
        <v>1000</v>
      </c>
      <c r="I36" s="98">
        <v>1000</v>
      </c>
      <c r="J36" s="98">
        <v>997.6300048828125</v>
      </c>
      <c r="K36" s="98">
        <v>1000</v>
      </c>
      <c r="L36" s="98">
        <v>947.97998046875</v>
      </c>
      <c r="O36" s="100"/>
    </row>
    <row r="37" spans="1:19" s="97" customFormat="1" ht="13.95" customHeight="1">
      <c r="A37" s="103" t="s">
        <v>141</v>
      </c>
      <c r="B37" s="103"/>
      <c r="C37" s="97" t="s">
        <v>47</v>
      </c>
      <c r="F37" s="100"/>
      <c r="G37" s="102"/>
      <c r="H37" s="100"/>
      <c r="I37" s="102"/>
      <c r="L37" s="100"/>
      <c r="M37" s="101"/>
    </row>
    <row r="38" spans="1:19" s="97" customFormat="1" ht="13.95" customHeight="1">
      <c r="A38" s="104" t="s">
        <v>142</v>
      </c>
      <c r="B38" s="104"/>
      <c r="C38" s="104" t="s">
        <v>143</v>
      </c>
      <c r="D38" s="105" t="s">
        <v>144</v>
      </c>
      <c r="G38" s="99"/>
      <c r="I38" s="99"/>
      <c r="M38" s="98"/>
      <c r="O38" s="99"/>
      <c r="P38" s="99"/>
    </row>
    <row r="39" spans="1:19" s="97" customFormat="1" ht="13.95" customHeight="1">
      <c r="A39" s="100">
        <f>B39+1</f>
        <v>1</v>
      </c>
      <c r="B39" s="100">
        <v>0</v>
      </c>
      <c r="C39" s="107" t="s">
        <v>49</v>
      </c>
      <c r="D39" s="98">
        <v>7857.84</v>
      </c>
      <c r="E39" s="104" t="s">
        <v>145</v>
      </c>
      <c r="F39" s="104" t="s">
        <v>146</v>
      </c>
      <c r="G39" s="104" t="s">
        <v>92</v>
      </c>
      <c r="H39" s="104" t="s">
        <v>147</v>
      </c>
      <c r="I39" s="104" t="s">
        <v>148</v>
      </c>
      <c r="J39" s="104" t="s">
        <v>149</v>
      </c>
      <c r="K39" s="104" t="s">
        <v>150</v>
      </c>
      <c r="L39" s="104" t="s">
        <v>151</v>
      </c>
      <c r="M39" s="97" t="s">
        <v>185</v>
      </c>
      <c r="N39" s="101"/>
      <c r="O39" s="99" t="s">
        <v>191</v>
      </c>
      <c r="P39" s="99" t="s">
        <v>192</v>
      </c>
      <c r="R39" s="97" t="s">
        <v>193</v>
      </c>
      <c r="S39" s="97">
        <v>58</v>
      </c>
    </row>
    <row r="40" spans="1:19" s="97" customFormat="1" ht="13.95" customHeight="1">
      <c r="A40" s="100">
        <f>B40+1</f>
        <v>2</v>
      </c>
      <c r="B40" s="100">
        <v>1</v>
      </c>
      <c r="C40" s="107" t="s">
        <v>55</v>
      </c>
      <c r="D40" s="98">
        <v>6486.78</v>
      </c>
      <c r="E40" s="98">
        <v>1000</v>
      </c>
      <c r="F40" s="98">
        <v>975.90997314453125</v>
      </c>
      <c r="G40" s="98">
        <v>1000</v>
      </c>
      <c r="H40" s="98">
        <v>942.55999755859375</v>
      </c>
      <c r="I40" s="98">
        <v>1000</v>
      </c>
      <c r="J40" s="98">
        <v>0</v>
      </c>
      <c r="K40" s="98">
        <v>1000</v>
      </c>
      <c r="L40" s="98">
        <v>995.3499755859375</v>
      </c>
      <c r="M40" s="98"/>
      <c r="N40" s="98"/>
      <c r="O40" s="99" t="s">
        <v>172</v>
      </c>
      <c r="P40" s="99" t="s">
        <v>171</v>
      </c>
      <c r="R40" s="119" t="s">
        <v>157</v>
      </c>
      <c r="S40" s="97">
        <v>163</v>
      </c>
    </row>
    <row r="41" spans="1:19" s="97" customFormat="1" ht="13.95" customHeight="1">
      <c r="A41" s="100">
        <f>B41+1</f>
        <v>3</v>
      </c>
      <c r="B41" s="100">
        <v>2</v>
      </c>
      <c r="C41" s="107" t="s">
        <v>167</v>
      </c>
      <c r="D41" s="98">
        <v>5242.78</v>
      </c>
      <c r="E41" s="98">
        <v>891.75</v>
      </c>
      <c r="F41" s="98">
        <v>1000</v>
      </c>
      <c r="G41" s="98">
        <v>971.41998291015625</v>
      </c>
      <c r="H41" s="98">
        <v>1000</v>
      </c>
      <c r="I41" s="98">
        <v>977.21002197265625</v>
      </c>
      <c r="J41" s="98">
        <v>1000</v>
      </c>
      <c r="K41" s="98">
        <v>949.510009765625</v>
      </c>
      <c r="L41" s="98">
        <v>1000</v>
      </c>
      <c r="O41" s="99" t="s">
        <v>194</v>
      </c>
      <c r="P41" s="99" t="s">
        <v>195</v>
      </c>
      <c r="R41" s="97" t="s">
        <v>163</v>
      </c>
      <c r="S41" s="97">
        <v>21</v>
      </c>
    </row>
    <row r="42" spans="1:19" s="97" customFormat="1" ht="13.95" customHeight="1">
      <c r="A42" s="100">
        <v>4</v>
      </c>
      <c r="B42" s="100">
        <v>2</v>
      </c>
      <c r="C42" s="107" t="s">
        <v>52</v>
      </c>
      <c r="D42" s="98">
        <v>5194.63</v>
      </c>
      <c r="E42" s="98">
        <v>753.90997314453125</v>
      </c>
      <c r="F42" s="98">
        <v>837.30999755859375</v>
      </c>
      <c r="G42" s="98">
        <v>802.760009765625</v>
      </c>
      <c r="H42" s="98">
        <v>926.3800048828125</v>
      </c>
      <c r="I42" s="98">
        <v>761.010009765625</v>
      </c>
      <c r="J42" s="98"/>
      <c r="K42" s="98">
        <v>674.6099853515625</v>
      </c>
      <c r="L42" s="98">
        <v>856.78997802734375</v>
      </c>
      <c r="O42" s="99" t="s">
        <v>196</v>
      </c>
      <c r="P42" s="99" t="s">
        <v>188</v>
      </c>
      <c r="R42" s="97" t="s">
        <v>166</v>
      </c>
      <c r="S42" s="97">
        <v>95</v>
      </c>
    </row>
    <row r="43" spans="1:19" s="97" customFormat="1" ht="13.95" customHeight="1">
      <c r="A43" s="100">
        <f>B43+1</f>
        <v>5</v>
      </c>
      <c r="B43" s="100">
        <v>4</v>
      </c>
      <c r="C43" s="107" t="s">
        <v>50</v>
      </c>
      <c r="D43" s="98">
        <v>3275.16</v>
      </c>
      <c r="E43" s="98">
        <v>753.90997314453125</v>
      </c>
      <c r="F43" s="98">
        <v>837.30999755859375</v>
      </c>
      <c r="G43" s="98">
        <v>802.760009765625</v>
      </c>
      <c r="H43" s="98">
        <v>926.3800048828125</v>
      </c>
      <c r="I43" s="98">
        <v>761.010009765625</v>
      </c>
      <c r="J43" s="98"/>
      <c r="K43" s="98">
        <v>674.6099853515625</v>
      </c>
      <c r="L43" s="98">
        <v>856.78997802734375</v>
      </c>
      <c r="O43" s="99" t="s">
        <v>197</v>
      </c>
      <c r="P43" s="99" t="s">
        <v>198</v>
      </c>
      <c r="R43" s="97" t="s">
        <v>157</v>
      </c>
      <c r="S43" s="97">
        <v>48</v>
      </c>
    </row>
    <row r="44" spans="1:19" s="97" customFormat="1" ht="13.95" customHeight="1">
      <c r="E44" s="98">
        <v>0</v>
      </c>
      <c r="F44" s="98">
        <v>731.44000244140625</v>
      </c>
      <c r="G44" s="98">
        <v>810.760009765625</v>
      </c>
      <c r="H44" s="98">
        <v>914.82000732421875</v>
      </c>
      <c r="I44" s="98">
        <v>0</v>
      </c>
      <c r="J44" s="98">
        <v>810.489990234375</v>
      </c>
      <c r="K44" s="98">
        <v>888.6400146484375</v>
      </c>
      <c r="L44" s="98">
        <v>907.82000732421875</v>
      </c>
    </row>
    <row r="45" spans="1:19" s="97" customFormat="1" ht="13.95" customHeight="1">
      <c r="A45" s="103" t="s">
        <v>141</v>
      </c>
      <c r="B45" s="103"/>
      <c r="C45" s="97" t="s">
        <v>61</v>
      </c>
      <c r="G45" s="99"/>
      <c r="I45" s="99"/>
      <c r="M45" s="98"/>
    </row>
    <row r="46" spans="1:19" s="97" customFormat="1" ht="13.95" customHeight="1">
      <c r="A46" s="104" t="s">
        <v>142</v>
      </c>
      <c r="B46" s="104"/>
      <c r="C46" s="104" t="s">
        <v>143</v>
      </c>
      <c r="D46" s="105" t="s">
        <v>144</v>
      </c>
      <c r="G46" s="99"/>
      <c r="I46" s="99"/>
      <c r="M46" s="98"/>
      <c r="O46" s="99"/>
      <c r="P46" s="99"/>
    </row>
    <row r="47" spans="1:19" s="97" customFormat="1" ht="13.95" customHeight="1">
      <c r="A47" s="110">
        <v>1</v>
      </c>
      <c r="B47" s="110"/>
      <c r="C47" s="114" t="s">
        <v>63</v>
      </c>
      <c r="D47" s="113">
        <v>7937.5</v>
      </c>
      <c r="E47" s="104" t="s">
        <v>145</v>
      </c>
      <c r="F47" s="104" t="s">
        <v>146</v>
      </c>
      <c r="G47" s="104" t="s">
        <v>92</v>
      </c>
      <c r="H47" s="104" t="s">
        <v>147</v>
      </c>
      <c r="I47" s="104" t="s">
        <v>148</v>
      </c>
      <c r="J47" s="104" t="s">
        <v>149</v>
      </c>
      <c r="K47" s="104" t="s">
        <v>150</v>
      </c>
      <c r="L47" s="104" t="s">
        <v>151</v>
      </c>
      <c r="M47" s="97" t="s">
        <v>152</v>
      </c>
      <c r="N47" s="98"/>
      <c r="O47" s="99" t="s">
        <v>199</v>
      </c>
      <c r="P47" s="99" t="s">
        <v>200</v>
      </c>
      <c r="Q47" s="111"/>
      <c r="R47" s="97" t="s">
        <v>155</v>
      </c>
      <c r="S47" s="97">
        <v>1</v>
      </c>
    </row>
    <row r="48" spans="1:19" s="97" customFormat="1" ht="13.95" customHeight="1">
      <c r="A48" s="100">
        <v>2</v>
      </c>
      <c r="B48" s="100">
        <v>0</v>
      </c>
      <c r="C48" s="107" t="s">
        <v>64</v>
      </c>
      <c r="D48" s="112">
        <v>6971.4</v>
      </c>
      <c r="E48" s="109"/>
      <c r="F48" s="109"/>
      <c r="G48" s="109"/>
      <c r="H48" s="109"/>
      <c r="I48" s="109"/>
      <c r="J48" s="109"/>
      <c r="K48" s="109"/>
      <c r="L48" s="109"/>
      <c r="M48" s="98"/>
      <c r="N48" s="98"/>
      <c r="O48" s="99" t="s">
        <v>201</v>
      </c>
      <c r="P48" s="99" t="s">
        <v>202</v>
      </c>
      <c r="R48" s="97" t="s">
        <v>157</v>
      </c>
      <c r="S48" s="97">
        <v>10</v>
      </c>
    </row>
    <row r="49" spans="1:25" ht="13.95" customHeight="1">
      <c r="E49" s="98">
        <v>1000</v>
      </c>
      <c r="F49" s="98">
        <v>0</v>
      </c>
      <c r="G49" s="98">
        <v>998.58001708984375</v>
      </c>
      <c r="H49" s="98">
        <v>983.8499755859375</v>
      </c>
      <c r="I49" s="98">
        <v>997.8699951171875</v>
      </c>
      <c r="J49" s="98">
        <v>958.3499755859375</v>
      </c>
      <c r="K49" s="98">
        <v>1000</v>
      </c>
      <c r="L49" s="98">
        <v>988.67999267578125</v>
      </c>
      <c r="N49" s="97"/>
      <c r="W49" s="111"/>
      <c r="X49" s="111"/>
      <c r="Y49" s="111"/>
    </row>
    <row r="50" spans="1:25" ht="13.95" customHeight="1">
      <c r="N50" s="111"/>
    </row>
    <row r="51" spans="1:25" s="111" customFormat="1" ht="13.95" customHeight="1">
      <c r="A51" s="97"/>
      <c r="B51" s="97"/>
      <c r="C51" s="97"/>
      <c r="D51" s="97"/>
      <c r="E51" s="97"/>
      <c r="F51" s="97"/>
      <c r="G51" s="99"/>
      <c r="H51" s="97"/>
      <c r="I51" s="99"/>
      <c r="J51" s="97"/>
      <c r="K51" s="97"/>
      <c r="L51" s="97"/>
      <c r="M51" s="98"/>
      <c r="N51" s="97"/>
      <c r="V51" s="98"/>
      <c r="W51" s="97"/>
      <c r="X51" s="97"/>
      <c r="Y51" s="97"/>
    </row>
    <row r="52" spans="1:25" ht="13.95" customHeight="1"/>
    <row r="53" spans="1:25" ht="13.95" customHeight="1"/>
    <row r="54" spans="1:25" ht="13.95" customHeight="1"/>
    <row r="55" spans="1:25" ht="13.95" customHeight="1"/>
    <row r="56" spans="1:25" ht="13.95" customHeight="1"/>
    <row r="57" spans="1:25" ht="13.95" customHeight="1"/>
    <row r="58" spans="1:25" ht="13.95" customHeight="1"/>
    <row r="59" spans="1:25" ht="13.95" customHeight="1"/>
    <row r="60" spans="1:25" ht="13.95" customHeight="1"/>
    <row r="61" spans="1:25" ht="13.95" customHeight="1"/>
    <row r="62" spans="1:25" ht="13.95" customHeight="1"/>
    <row r="63" spans="1:25" ht="13.95" customHeight="1"/>
    <row r="64" spans="1:25" ht="13.95" customHeight="1"/>
    <row r="65" s="97" customFormat="1" ht="13.95" customHeight="1"/>
    <row r="66" s="97" customFormat="1" ht="13.95" customHeight="1"/>
    <row r="67" s="97" customFormat="1" ht="13.95" customHeight="1"/>
  </sheetData>
  <pageMargins left="0.70866141732283505" right="0.70866141732283505" top="0.74803149606299202" bottom="0.748031496062992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1</vt:i4>
      </vt:variant>
    </vt:vector>
  </HeadingPairs>
  <TitlesOfParts>
    <vt:vector size="10" baseType="lpstr">
      <vt:lpstr>20170430 BWSC</vt:lpstr>
      <vt:lpstr>20170501 BWSC</vt:lpstr>
      <vt:lpstr>20170521 Harderwijk</vt:lpstr>
      <vt:lpstr>20170528 Genk</vt:lpstr>
      <vt:lpstr>20170611 VWSC</vt:lpstr>
      <vt:lpstr>20170702 Geel</vt:lpstr>
      <vt:lpstr>20170917 Zeebrugge</vt:lpstr>
      <vt:lpstr>20170924 RHYC</vt:lpstr>
      <vt:lpstr>Eindstand</vt:lpstr>
      <vt:lpstr>Eindstand!Afdrukbereik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rvp</dc:creator>
  <cp:lastModifiedBy>Simon</cp:lastModifiedBy>
  <cp:lastPrinted>2017-09-26T06:35:19Z</cp:lastPrinted>
  <dcterms:created xsi:type="dcterms:W3CDTF">2013-06-28T11:36:01Z</dcterms:created>
  <dcterms:modified xsi:type="dcterms:W3CDTF">2017-10-16T09:43:06Z</dcterms:modified>
</cp:coreProperties>
</file>