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75" windowWidth="21075" windowHeight="9015" firstSheet="1" activeTab="6"/>
  </bookViews>
  <sheets>
    <sheet name="20190505 BWSC" sheetId="1" r:id="rId1"/>
    <sheet name="20190501 BWSC" sheetId="2" r:id="rId2"/>
    <sheet name="20190519 Harderwijk (NL)" sheetId="3" r:id="rId3"/>
    <sheet name="20190623 HYAC" sheetId="4" r:id="rId4"/>
    <sheet name="20190630 VWSC" sheetId="5" r:id="rId5"/>
    <sheet name="20190815 Manage" sheetId="6" r:id="rId6"/>
    <sheet name="eindstand" sheetId="7" r:id="rId7"/>
  </sheets>
  <definedNames>
    <definedName name="_xlnm.Print_Area" localSheetId="2">'20190519 Harderwijk (NL)'!$A$1:$O$62</definedName>
    <definedName name="_xlnm.Print_Area" localSheetId="4">'20190630 VWSC'!$A$1:$O$70</definedName>
    <definedName name="_xlnm.Print_Area" localSheetId="6">eindstand!$A$1:$L$52</definedName>
  </definedNames>
  <calcPr calcId="125725"/>
</workbook>
</file>

<file path=xl/calcChain.xml><?xml version="1.0" encoding="utf-8"?>
<calcChain xmlns="http://schemas.openxmlformats.org/spreadsheetml/2006/main">
  <c r="A5" i="7"/>
  <c r="A9"/>
  <c r="A13"/>
  <c r="A14"/>
  <c r="A15"/>
  <c r="A19"/>
  <c r="A23"/>
  <c r="A24"/>
  <c r="A28"/>
  <c r="A29"/>
  <c r="A30"/>
  <c r="A34"/>
  <c r="A35"/>
  <c r="A36"/>
  <c r="A40"/>
  <c r="A41"/>
  <c r="A45"/>
  <c r="A49"/>
  <c r="A50"/>
  <c r="A7" i="1" l="1"/>
  <c r="F7"/>
  <c r="H7"/>
  <c r="L7"/>
  <c r="A10"/>
  <c r="F10"/>
  <c r="H10"/>
  <c r="L10"/>
  <c r="A11"/>
  <c r="F11"/>
  <c r="H11"/>
  <c r="L11"/>
  <c r="A12"/>
  <c r="F12"/>
  <c r="H12"/>
  <c r="L12"/>
  <c r="A13"/>
  <c r="F13"/>
  <c r="H13"/>
  <c r="L13"/>
  <c r="A17"/>
  <c r="F17"/>
  <c r="H17"/>
  <c r="L17"/>
  <c r="A18"/>
  <c r="F18"/>
  <c r="H18"/>
  <c r="L18"/>
  <c r="A19"/>
  <c r="F19"/>
  <c r="H19"/>
  <c r="L19"/>
  <c r="A20"/>
  <c r="F20"/>
  <c r="H20"/>
  <c r="L20"/>
  <c r="A23"/>
  <c r="F23"/>
  <c r="H23"/>
  <c r="L23"/>
  <c r="A27"/>
  <c r="F27"/>
  <c r="H27"/>
  <c r="L27"/>
  <c r="A28"/>
  <c r="F28"/>
  <c r="H28"/>
  <c r="L28"/>
  <c r="A29"/>
  <c r="F29"/>
  <c r="H29"/>
  <c r="L29"/>
  <c r="A32"/>
  <c r="F32"/>
  <c r="H32"/>
  <c r="L32"/>
  <c r="A33"/>
  <c r="F33"/>
  <c r="H33"/>
  <c r="L33"/>
  <c r="A34"/>
  <c r="F34"/>
  <c r="H34"/>
  <c r="L34"/>
  <c r="A37"/>
  <c r="F37"/>
  <c r="H37"/>
  <c r="L37"/>
  <c r="F38"/>
  <c r="H38"/>
  <c r="L38"/>
  <c r="A42"/>
  <c r="F42"/>
  <c r="H42"/>
  <c r="L42"/>
  <c r="A43"/>
  <c r="F43"/>
  <c r="H43"/>
  <c r="L43"/>
  <c r="A44"/>
  <c r="F44"/>
  <c r="H44"/>
  <c r="L44"/>
  <c r="F45"/>
  <c r="H45"/>
  <c r="L45"/>
  <c r="A48"/>
  <c r="F48"/>
  <c r="H48"/>
  <c r="L48"/>
  <c r="A49"/>
  <c r="F49"/>
  <c r="H49"/>
  <c r="L49"/>
  <c r="F50"/>
  <c r="H50"/>
  <c r="L50"/>
</calcChain>
</file>

<file path=xl/sharedStrings.xml><?xml version="1.0" encoding="utf-8"?>
<sst xmlns="http://schemas.openxmlformats.org/spreadsheetml/2006/main" count="1580" uniqueCount="187">
  <si>
    <t>Date</t>
  </si>
  <si>
    <t>Venue</t>
  </si>
  <si>
    <t>Jury</t>
  </si>
  <si>
    <t>Chief Calculator</t>
  </si>
  <si>
    <t>Chief Judge</t>
  </si>
  <si>
    <t>Points</t>
  </si>
  <si>
    <t>Mean Velocity (km/h)</t>
  </si>
  <si>
    <t>Distance (km)</t>
  </si>
  <si>
    <t># laps</t>
  </si>
  <si>
    <t>Penalties</t>
  </si>
  <si>
    <t>Comp Time</t>
  </si>
  <si>
    <t>Total Time</t>
  </si>
  <si>
    <t>Country</t>
  </si>
  <si>
    <t>Skier Name</t>
  </si>
  <si>
    <t>Category</t>
  </si>
  <si>
    <t>Boat #</t>
  </si>
  <si>
    <t>Order of Arrival</t>
  </si>
  <si>
    <t xml:space="preserve">CATEGORY : </t>
  </si>
  <si>
    <t>DATE</t>
  </si>
  <si>
    <t>ROUND</t>
  </si>
  <si>
    <t>CHAMPIONSHIP</t>
  </si>
  <si>
    <t>RACE</t>
  </si>
  <si>
    <t>-</t>
  </si>
  <si>
    <t>Belgisch Kampioenschap 2019</t>
  </si>
  <si>
    <t>Beringen  Int open round 2</t>
  </si>
  <si>
    <t>05/05/2019</t>
  </si>
  <si>
    <t>Eurokdis - Junioren</t>
  </si>
  <si>
    <t>Eurokids B</t>
  </si>
  <si>
    <t>EUB</t>
  </si>
  <si>
    <t>Meirsman Elias</t>
  </si>
  <si>
    <t>BE</t>
  </si>
  <si>
    <t>Junioren</t>
  </si>
  <si>
    <t>JUN</t>
  </si>
  <si>
    <t>Verbraecken Kobe</t>
  </si>
  <si>
    <t>Everaert Lenz</t>
  </si>
  <si>
    <t>Spelter Aurélie</t>
  </si>
  <si>
    <t>Fastré Yannick</t>
  </si>
  <si>
    <t>Heren F3 - Masters</t>
  </si>
  <si>
    <t>Heren F3</t>
  </si>
  <si>
    <t>HF3</t>
  </si>
  <si>
    <t>Furstel Michael</t>
  </si>
  <si>
    <t>AT</t>
  </si>
  <si>
    <t>Brans Eric</t>
  </si>
  <si>
    <t>Dom Yoeri</t>
  </si>
  <si>
    <t>Jolling Wesley</t>
  </si>
  <si>
    <t>Masters</t>
  </si>
  <si>
    <t>MAS</t>
  </si>
  <si>
    <t>Spelter Peter</t>
  </si>
  <si>
    <t>Dames</t>
  </si>
  <si>
    <t>Dames F1</t>
  </si>
  <si>
    <t>DF1</t>
  </si>
  <si>
    <t>Ortlieb Sabine</t>
  </si>
  <si>
    <t>Verbeeck Sarah</t>
  </si>
  <si>
    <t>Leysen Vicky</t>
  </si>
  <si>
    <t>3% - rule 9.04</t>
  </si>
  <si>
    <t>Dames F2</t>
  </si>
  <si>
    <t>DF2</t>
  </si>
  <si>
    <t>De Spiegeleire Sylvia</t>
  </si>
  <si>
    <t>Fobelets  Demi</t>
  </si>
  <si>
    <t>Ennekens Thanee</t>
  </si>
  <si>
    <t>Dames F3</t>
  </si>
  <si>
    <t>DF3</t>
  </si>
  <si>
    <t>Rydl Chris</t>
  </si>
  <si>
    <t>Dom Ruby</t>
  </si>
  <si>
    <t>Quitting</t>
  </si>
  <si>
    <t>Heren F1 - Heren F2</t>
  </si>
  <si>
    <t>Heren F1</t>
  </si>
  <si>
    <t>HF1</t>
  </si>
  <si>
    <t>Vansteelant Dave</t>
  </si>
  <si>
    <t>Van Gaeveren Steven</t>
  </si>
  <si>
    <t>De Wachter Frederic</t>
  </si>
  <si>
    <t>Lisens Tim</t>
  </si>
  <si>
    <t>Heren F2</t>
  </si>
  <si>
    <t>HF2</t>
  </si>
  <si>
    <t>Praschinger Martin</t>
  </si>
  <si>
    <t>Mossiat Marc</t>
  </si>
  <si>
    <t>De Wachter Alexander</t>
  </si>
  <si>
    <t>Abbinante Anna</t>
  </si>
  <si>
    <t>Ciroux Martine</t>
  </si>
  <si>
    <t>Thea Klarenbeek ; Gust Lacroix ; Marino Lacroix ; Peter Van Gastel</t>
  </si>
  <si>
    <t>Beringen</t>
  </si>
  <si>
    <t>Beringen Int Open round 1</t>
  </si>
  <si>
    <t>01/05/2019</t>
  </si>
  <si>
    <t>Eurokids-Juniors</t>
  </si>
  <si>
    <t>De Mik Luca</t>
  </si>
  <si>
    <t>NL</t>
  </si>
  <si>
    <t>Ladies</t>
  </si>
  <si>
    <t>6% - rule &lt;6.06d&gt;</t>
  </si>
  <si>
    <t>6% - rule &lt;8.05A&gt;</t>
  </si>
  <si>
    <t>Did Not Start</t>
  </si>
  <si>
    <t>Men F3 - Masters</t>
  </si>
  <si>
    <t>Men F1 - Men F2</t>
  </si>
  <si>
    <t>Van Gastel Peter</t>
  </si>
  <si>
    <t>Thea Klarenbeek ; Gust Lacroix ; François Van den Bossche ; Kim De Witte - Van den Bossche</t>
  </si>
  <si>
    <t>Berinqgen</t>
  </si>
  <si>
    <t>Harderwijk</t>
  </si>
  <si>
    <t>19/05/2019</t>
  </si>
  <si>
    <t>Eurokids - Junioren</t>
  </si>
  <si>
    <t>Bird Lauren</t>
  </si>
  <si>
    <t>GB</t>
  </si>
  <si>
    <t>Pontzeele Gerrit</t>
  </si>
  <si>
    <t>Bird Hannah</t>
  </si>
  <si>
    <t>Montanes Angela</t>
  </si>
  <si>
    <t>ES</t>
  </si>
  <si>
    <t>Real Samuel</t>
  </si>
  <si>
    <t>Van Den Bossche Vera</t>
  </si>
  <si>
    <t>Kim De Witte - Van den Bossche ; Gust Lacroix ; Peter Van Gastel ; François Van den Bossche</t>
  </si>
  <si>
    <t>HYAC Hasselt</t>
  </si>
  <si>
    <t>23/06/2019</t>
  </si>
  <si>
    <t>Eurokids A</t>
  </si>
  <si>
    <t>EUA</t>
  </si>
  <si>
    <t>Laurenz Bastin</t>
  </si>
  <si>
    <t>Dames F1 - 2 - 3</t>
  </si>
  <si>
    <t>Did not start</t>
  </si>
  <si>
    <t>Heren F1 -F2</t>
  </si>
  <si>
    <t>Malot Steven</t>
  </si>
  <si>
    <t>Lacroix Gust</t>
  </si>
  <si>
    <t>Chris Rydl ; Vera Van Den Bossche ; Peter Van Gastel ; François Van den Bossche</t>
  </si>
  <si>
    <t>Hasselt</t>
  </si>
  <si>
    <t>Diamond Race</t>
  </si>
  <si>
    <t>30/06/2019</t>
  </si>
  <si>
    <t>Eurokids A - B - NIeuwelingen</t>
  </si>
  <si>
    <t>Nieuwelingen</t>
  </si>
  <si>
    <t>Juniors - Men F3</t>
  </si>
  <si>
    <t>Sijbers Tim</t>
  </si>
  <si>
    <t>Martin Rodriquez Adrian</t>
  </si>
  <si>
    <t>1% - rule &lt;8.04&gt;</t>
  </si>
  <si>
    <t>Laermans Tommy</t>
  </si>
  <si>
    <t>Teyhan Paige</t>
  </si>
  <si>
    <t>Stedeford Max</t>
  </si>
  <si>
    <t>Dames F1 - 2 -3</t>
  </si>
  <si>
    <t>Follington Karen</t>
  </si>
  <si>
    <t>AU</t>
  </si>
  <si>
    <t>Savona Lucy</t>
  </si>
  <si>
    <t>Mersey Nadia</t>
  </si>
  <si>
    <t>6% - rule &lt;8.05&gt;</t>
  </si>
  <si>
    <t>Fuentes Rodriguez Laura</t>
  </si>
  <si>
    <t>Men F1 - F2</t>
  </si>
  <si>
    <t>Marino Lacroix ; François Van den Bossche ; Gust Lacroix ; Steve Cox</t>
  </si>
  <si>
    <t>Viersel</t>
  </si>
  <si>
    <t>Tyndall Daryl</t>
  </si>
  <si>
    <t>Stevens Jack</t>
  </si>
  <si>
    <t>Cuf Aiden</t>
  </si>
  <si>
    <t>Butler Nick</t>
  </si>
  <si>
    <t>Ellis Daniel</t>
  </si>
  <si>
    <t>Black flag - Disq.</t>
  </si>
  <si>
    <t>Manage</t>
  </si>
  <si>
    <t>15/08/2019</t>
  </si>
  <si>
    <t>Masters - Heren F3</t>
  </si>
  <si>
    <t>Sleurs Peter</t>
  </si>
  <si>
    <t>Thea Klarenbeek ; Peter Van Gastel ; François Van den Bossche; Andre Henderickx</t>
  </si>
  <si>
    <t>Peter Spelter</t>
  </si>
  <si>
    <t>Piotr Krasinski</t>
  </si>
  <si>
    <t>3de Plaats</t>
  </si>
  <si>
    <t>Gerrit Pontzeele</t>
  </si>
  <si>
    <t>Frank Meirsman</t>
  </si>
  <si>
    <t>2de Plaats</t>
  </si>
  <si>
    <t>Eric Verdickt</t>
  </si>
  <si>
    <t>Bart Smets</t>
  </si>
  <si>
    <t>Kampioen v België</t>
  </si>
  <si>
    <t>BEST ROUNDS</t>
  </si>
  <si>
    <t>SKIER</t>
  </si>
  <si>
    <t>RANKING</t>
  </si>
  <si>
    <t>CATEGORY</t>
  </si>
  <si>
    <t>1ste Plaats</t>
  </si>
  <si>
    <t>Co-Piloot</t>
  </si>
  <si>
    <t>Piloot</t>
  </si>
  <si>
    <t>Henny Klarenbeek</t>
  </si>
  <si>
    <t>Gert De Wachter</t>
  </si>
  <si>
    <t>Dick Verboven</t>
  </si>
  <si>
    <t>Michel Fobelets</t>
  </si>
  <si>
    <t>Kelly Nulens</t>
  </si>
  <si>
    <t>Peter Swinnen</t>
  </si>
  <si>
    <t>Kenny Weckx</t>
  </si>
  <si>
    <t>Dominique Maes</t>
  </si>
  <si>
    <t>Sammy Porte</t>
  </si>
  <si>
    <t>Jordi Dom</t>
  </si>
  <si>
    <t>Dany Weckx</t>
  </si>
  <si>
    <t xml:space="preserve"> </t>
  </si>
  <si>
    <t>Stijn Luyts</t>
  </si>
  <si>
    <t>Eddy Sipido</t>
  </si>
  <si>
    <t>Sven Merckx</t>
  </si>
  <si>
    <t>Frans Van Gaeveren</t>
  </si>
  <si>
    <t>Brian Moons</t>
  </si>
  <si>
    <t>Steve Landuyt</t>
  </si>
  <si>
    <t>Bianca Bastin</t>
  </si>
  <si>
    <t>Frederick Bastin</t>
  </si>
</sst>
</file>

<file path=xl/styles.xml><?xml version="1.0" encoding="utf-8"?>
<styleSheet xmlns="http://schemas.openxmlformats.org/spreadsheetml/2006/main">
  <numFmts count="4">
    <numFmt numFmtId="164" formatCode="h:mm:ss\.ss"/>
    <numFmt numFmtId="165" formatCode="d/mm/yyyy;@"/>
    <numFmt numFmtId="166" formatCode="0.000"/>
    <numFmt numFmtId="167" formatCode="h:mm:ss.00"/>
  </numFmts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2" fillId="0" borderId="0" xfId="0" applyFont="1" applyFill="1"/>
    <xf numFmtId="165" fontId="0" fillId="0" borderId="0" xfId="0" applyNumberFormat="1"/>
    <xf numFmtId="166" fontId="0" fillId="0" borderId="0" xfId="0" applyNumberFormat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2" fillId="0" borderId="0" xfId="0" applyFont="1" applyFill="1"/>
    <xf numFmtId="165" fontId="0" fillId="0" borderId="0" xfId="0" applyNumberFormat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2" fillId="0" borderId="0" xfId="0" applyFont="1" applyFill="1"/>
    <xf numFmtId="165" fontId="0" fillId="0" borderId="0" xfId="0" applyNumberFormat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2" fillId="0" borderId="0" xfId="0" applyFont="1" applyFill="1"/>
    <xf numFmtId="165" fontId="0" fillId="0" borderId="0" xfId="0" applyNumberFormat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2" fillId="0" borderId="0" xfId="0" applyFont="1" applyFill="1"/>
    <xf numFmtId="165" fontId="0" fillId="0" borderId="0" xfId="0" applyNumberFormat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/>
    <xf numFmtId="0" fontId="2" fillId="4" borderId="0" xfId="0" applyFont="1" applyFill="1"/>
    <xf numFmtId="0" fontId="2" fillId="3" borderId="0" xfId="0" applyFont="1" applyFill="1" applyAlignment="1">
      <alignment horizontal="center"/>
    </xf>
    <xf numFmtId="2" fontId="0" fillId="0" borderId="0" xfId="0" applyNumberFormat="1"/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2" fillId="0" borderId="0" xfId="0" applyFont="1" applyFill="1"/>
    <xf numFmtId="165" fontId="0" fillId="0" borderId="0" xfId="0" applyNumberFormat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NumberFormat="1"/>
    <xf numFmtId="0" fontId="2" fillId="5" borderId="0" xfId="0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2" fillId="6" borderId="0" xfId="0" applyFont="1" applyFill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workbookViewId="0">
      <selection activeCell="P29" sqref="P29"/>
    </sheetView>
  </sheetViews>
  <sheetFormatPr defaultRowHeight="15"/>
  <cols>
    <col min="1" max="1" width="18.7109375" customWidth="1"/>
    <col min="2" max="2" width="18" customWidth="1"/>
    <col min="3" max="3" width="10.42578125" customWidth="1"/>
    <col min="4" max="4" width="19.85546875" customWidth="1"/>
    <col min="6" max="6" width="12" style="2" customWidth="1"/>
    <col min="7" max="7" width="11.85546875" hidden="1" customWidth="1"/>
    <col min="8" max="8" width="12.28515625" style="2" customWidth="1"/>
    <col min="9" max="9" width="12.28515625" hidden="1" customWidth="1"/>
    <col min="10" max="10" width="21.85546875" customWidth="1"/>
    <col min="12" max="12" width="13.28515625" style="1" bestFit="1" customWidth="1"/>
    <col min="13" max="13" width="13.28515625" style="1" hidden="1" customWidth="1"/>
    <col min="14" max="14" width="20.7109375" style="12" bestFit="1" customWidth="1"/>
    <col min="17" max="17" width="0" hidden="1" customWidth="1"/>
  </cols>
  <sheetData>
    <row r="1" spans="1:17">
      <c r="A1" s="9" t="s">
        <v>20</v>
      </c>
      <c r="B1" t="s">
        <v>23</v>
      </c>
    </row>
    <row r="2" spans="1:17">
      <c r="A2" s="9" t="s">
        <v>19</v>
      </c>
      <c r="B2" t="s">
        <v>24</v>
      </c>
      <c r="E2" s="9" t="s">
        <v>18</v>
      </c>
      <c r="F2" s="11" t="s">
        <v>25</v>
      </c>
    </row>
    <row r="3" spans="1:17">
      <c r="A3" s="10"/>
    </row>
    <row r="4" spans="1:17" ht="14.1" customHeight="1">
      <c r="A4" s="9" t="s">
        <v>21</v>
      </c>
      <c r="B4" t="s">
        <v>26</v>
      </c>
    </row>
    <row r="5" spans="1:17" ht="14.1" customHeight="1">
      <c r="A5" s="9" t="s">
        <v>17</v>
      </c>
      <c r="B5" t="s">
        <v>27</v>
      </c>
    </row>
    <row r="6" spans="1:17" ht="14.1" customHeight="1">
      <c r="A6" s="6" t="s">
        <v>16</v>
      </c>
      <c r="B6" s="6" t="s">
        <v>15</v>
      </c>
      <c r="C6" s="6" t="s">
        <v>14</v>
      </c>
      <c r="D6" s="6" t="s">
        <v>13</v>
      </c>
      <c r="E6" s="6" t="s">
        <v>12</v>
      </c>
      <c r="F6" s="8" t="s">
        <v>11</v>
      </c>
      <c r="G6" s="6"/>
      <c r="H6" s="8" t="s">
        <v>10</v>
      </c>
      <c r="I6" s="6"/>
      <c r="J6" s="6" t="s">
        <v>9</v>
      </c>
      <c r="K6" s="6" t="s">
        <v>8</v>
      </c>
      <c r="L6" s="7" t="s">
        <v>7</v>
      </c>
      <c r="M6" s="7"/>
      <c r="N6" s="13" t="s">
        <v>6</v>
      </c>
      <c r="O6" s="6" t="s">
        <v>5</v>
      </c>
    </row>
    <row r="7" spans="1:17" ht="14.1" customHeight="1">
      <c r="A7" s="4">
        <f>Q7+1</f>
        <v>1</v>
      </c>
      <c r="B7" s="4">
        <v>29</v>
      </c>
      <c r="C7" s="4" t="s">
        <v>28</v>
      </c>
      <c r="D7" t="s">
        <v>29</v>
      </c>
      <c r="E7" s="4" t="s">
        <v>30</v>
      </c>
      <c r="F7" s="16">
        <f>G7/1000/86400</f>
        <v>1.5142037037037035E-2</v>
      </c>
      <c r="G7" s="4">
        <v>1308272</v>
      </c>
      <c r="H7" s="16">
        <f>I7/1000/86400</f>
        <v>1.5142037037037035E-2</v>
      </c>
      <c r="I7">
        <v>1308272</v>
      </c>
      <c r="K7" s="4">
        <v>3</v>
      </c>
      <c r="L7" s="5">
        <f>M7/1000</f>
        <v>12.3</v>
      </c>
      <c r="M7" s="5">
        <v>12300</v>
      </c>
      <c r="N7" s="14">
        <v>33.846172332763672</v>
      </c>
      <c r="O7" s="1">
        <v>1000</v>
      </c>
      <c r="Q7" s="4">
        <v>0</v>
      </c>
    </row>
    <row r="8" spans="1:17" ht="14.1" customHeight="1">
      <c r="A8" s="9" t="s">
        <v>17</v>
      </c>
      <c r="B8" t="s">
        <v>31</v>
      </c>
    </row>
    <row r="9" spans="1:17" ht="14.1" customHeight="1">
      <c r="A9" s="6" t="s">
        <v>16</v>
      </c>
      <c r="B9" s="6" t="s">
        <v>15</v>
      </c>
      <c r="C9" s="6" t="s">
        <v>14</v>
      </c>
      <c r="D9" s="6" t="s">
        <v>13</v>
      </c>
      <c r="E9" s="6" t="s">
        <v>12</v>
      </c>
      <c r="F9" s="8" t="s">
        <v>11</v>
      </c>
      <c r="G9" s="6"/>
      <c r="H9" s="8" t="s">
        <v>10</v>
      </c>
      <c r="I9" s="6"/>
      <c r="J9" s="6" t="s">
        <v>9</v>
      </c>
      <c r="K9" s="6" t="s">
        <v>8</v>
      </c>
      <c r="L9" s="7" t="s">
        <v>7</v>
      </c>
      <c r="M9" s="7"/>
      <c r="N9" s="13" t="s">
        <v>6</v>
      </c>
      <c r="O9" s="6" t="s">
        <v>5</v>
      </c>
    </row>
    <row r="10" spans="1:17" ht="14.1" customHeight="1">
      <c r="A10" s="4">
        <f>Q10+1</f>
        <v>1</v>
      </c>
      <c r="B10" s="4">
        <v>272</v>
      </c>
      <c r="C10" s="4" t="s">
        <v>32</v>
      </c>
      <c r="D10" t="s">
        <v>33</v>
      </c>
      <c r="E10" s="4" t="s">
        <v>30</v>
      </c>
      <c r="F10" s="16">
        <f>G10/1000/86400</f>
        <v>2.3937037037037034E-2</v>
      </c>
      <c r="G10" s="4">
        <v>2068160</v>
      </c>
      <c r="H10" s="16">
        <f>I10/1000/86400</f>
        <v>2.3937037037037034E-2</v>
      </c>
      <c r="I10">
        <v>2068160</v>
      </c>
      <c r="K10" s="4">
        <v>9</v>
      </c>
      <c r="L10" s="5">
        <f>M10/1000</f>
        <v>36.9</v>
      </c>
      <c r="M10" s="5">
        <v>36900</v>
      </c>
      <c r="N10" s="14">
        <v>64.231010437011719</v>
      </c>
      <c r="O10" s="1">
        <v>1000</v>
      </c>
      <c r="Q10" s="4">
        <v>0</v>
      </c>
    </row>
    <row r="11" spans="1:17" ht="14.1" customHeight="1">
      <c r="A11" s="4">
        <f>Q11+1</f>
        <v>2</v>
      </c>
      <c r="B11" s="4">
        <v>2</v>
      </c>
      <c r="C11" s="4" t="s">
        <v>32</v>
      </c>
      <c r="D11" t="s">
        <v>34</v>
      </c>
      <c r="E11" s="4" t="s">
        <v>30</v>
      </c>
      <c r="F11" s="16">
        <f>G11/1000/86400</f>
        <v>2.4212592592592591E-2</v>
      </c>
      <c r="G11" s="4">
        <v>2091968</v>
      </c>
      <c r="H11" s="16">
        <f>I11/1000/86400</f>
        <v>2.7239166666666665E-2</v>
      </c>
      <c r="I11">
        <v>2353464</v>
      </c>
      <c r="K11" s="4">
        <v>8</v>
      </c>
      <c r="L11" s="5">
        <f>M11/1000</f>
        <v>32.799999999999997</v>
      </c>
      <c r="M11" s="5">
        <v>32800</v>
      </c>
      <c r="N11" s="14">
        <v>56.4444580078125</v>
      </c>
      <c r="O11" s="1">
        <v>878.77001953125</v>
      </c>
      <c r="Q11" s="4">
        <v>1</v>
      </c>
    </row>
    <row r="12" spans="1:17" ht="14.1" customHeight="1">
      <c r="A12" s="4">
        <f>Q12+1</f>
        <v>3</v>
      </c>
      <c r="B12" s="4">
        <v>31</v>
      </c>
      <c r="C12" s="4" t="s">
        <v>32</v>
      </c>
      <c r="D12" t="s">
        <v>35</v>
      </c>
      <c r="E12" s="4" t="s">
        <v>30</v>
      </c>
      <c r="F12" s="16">
        <f>G12/1000/86400</f>
        <v>2.5874618055555555E-2</v>
      </c>
      <c r="G12" s="4">
        <v>2235567</v>
      </c>
      <c r="H12" s="16">
        <f>I12/1000/86400</f>
        <v>3.8811921296296292E-2</v>
      </c>
      <c r="I12">
        <v>3353350</v>
      </c>
      <c r="K12" s="4">
        <v>6</v>
      </c>
      <c r="L12" s="5">
        <f>M12/1000</f>
        <v>24.6</v>
      </c>
      <c r="M12" s="5">
        <v>24600</v>
      </c>
      <c r="N12" s="14">
        <v>39.614112854003906</v>
      </c>
      <c r="O12" s="1">
        <v>616.739990234375</v>
      </c>
      <c r="Q12" s="4">
        <v>2</v>
      </c>
    </row>
    <row r="13" spans="1:17" ht="14.1" customHeight="1">
      <c r="A13" s="4">
        <f>Q13+1</f>
        <v>4</v>
      </c>
      <c r="B13" s="4">
        <v>21</v>
      </c>
      <c r="C13" s="4" t="s">
        <v>32</v>
      </c>
      <c r="D13" t="s">
        <v>36</v>
      </c>
      <c r="E13" s="4" t="s">
        <v>30</v>
      </c>
      <c r="F13" s="16">
        <f>G13/1000/86400</f>
        <v>2.6807037037037039E-2</v>
      </c>
      <c r="G13" s="4">
        <v>2316128</v>
      </c>
      <c r="H13" s="16">
        <f>I13/1000/86400</f>
        <v>6.0315833333333325E-2</v>
      </c>
      <c r="I13">
        <v>5211288</v>
      </c>
      <c r="K13" s="4">
        <v>4</v>
      </c>
      <c r="L13" s="5">
        <f>M13/1000</f>
        <v>16.399999999999999</v>
      </c>
      <c r="M13" s="5">
        <v>16400</v>
      </c>
      <c r="N13" s="14">
        <v>25.490819931030273</v>
      </c>
      <c r="O13" s="1">
        <v>396.8599853515625</v>
      </c>
      <c r="Q13" s="4">
        <v>3</v>
      </c>
    </row>
    <row r="14" spans="1:17" ht="14.1" customHeight="1">
      <c r="A14" s="9" t="s">
        <v>21</v>
      </c>
      <c r="B14" t="s">
        <v>37</v>
      </c>
    </row>
    <row r="15" spans="1:17" ht="14.1" customHeight="1">
      <c r="A15" s="9" t="s">
        <v>17</v>
      </c>
      <c r="B15" t="s">
        <v>38</v>
      </c>
    </row>
    <row r="16" spans="1:17" ht="14.1" customHeight="1">
      <c r="A16" s="6" t="s">
        <v>16</v>
      </c>
      <c r="B16" s="6" t="s">
        <v>15</v>
      </c>
      <c r="C16" s="6" t="s">
        <v>14</v>
      </c>
      <c r="D16" s="6" t="s">
        <v>13</v>
      </c>
      <c r="E16" s="6" t="s">
        <v>12</v>
      </c>
      <c r="F16" s="8" t="s">
        <v>11</v>
      </c>
      <c r="G16" s="6"/>
      <c r="H16" s="8" t="s">
        <v>10</v>
      </c>
      <c r="I16" s="6"/>
      <c r="J16" s="6" t="s">
        <v>9</v>
      </c>
      <c r="K16" s="6" t="s">
        <v>8</v>
      </c>
      <c r="L16" s="7" t="s">
        <v>7</v>
      </c>
      <c r="M16" s="7"/>
      <c r="N16" s="13" t="s">
        <v>6</v>
      </c>
      <c r="O16" s="6" t="s">
        <v>5</v>
      </c>
    </row>
    <row r="17" spans="1:17" ht="14.1" customHeight="1">
      <c r="A17" s="4">
        <f>Q17+1</f>
        <v>1</v>
      </c>
      <c r="B17" s="4">
        <v>77</v>
      </c>
      <c r="C17" s="4" t="s">
        <v>39</v>
      </c>
      <c r="D17" t="s">
        <v>40</v>
      </c>
      <c r="E17" s="4" t="s">
        <v>41</v>
      </c>
      <c r="F17" s="16">
        <f>G17/1000/86400</f>
        <v>2.3042523148148149E-2</v>
      </c>
      <c r="G17" s="4">
        <v>1990874</v>
      </c>
      <c r="H17" s="16">
        <f>I17/1000/86400</f>
        <v>2.3042523148148149E-2</v>
      </c>
      <c r="I17">
        <v>1990874</v>
      </c>
      <c r="K17" s="4">
        <v>9</v>
      </c>
      <c r="L17" s="5">
        <f>M17/1000</f>
        <v>36.9</v>
      </c>
      <c r="M17" s="5">
        <v>36900</v>
      </c>
      <c r="N17" s="14">
        <v>66.724464416503906</v>
      </c>
      <c r="O17" s="1">
        <v>0</v>
      </c>
      <c r="Q17" s="4">
        <v>0</v>
      </c>
    </row>
    <row r="18" spans="1:17" ht="14.1" customHeight="1">
      <c r="A18" s="4">
        <f>Q18+1</f>
        <v>2</v>
      </c>
      <c r="B18" s="4">
        <v>97</v>
      </c>
      <c r="C18" s="4" t="s">
        <v>39</v>
      </c>
      <c r="D18" t="s">
        <v>42</v>
      </c>
      <c r="E18" s="4" t="s">
        <v>30</v>
      </c>
      <c r="F18" s="16">
        <f>G18/1000/86400</f>
        <v>2.4475474537037037E-2</v>
      </c>
      <c r="G18" s="4">
        <v>2114681</v>
      </c>
      <c r="H18" s="16">
        <f>I18/1000/86400</f>
        <v>2.4475474537037037E-2</v>
      </c>
      <c r="I18">
        <v>2114681</v>
      </c>
      <c r="K18" s="4">
        <v>9</v>
      </c>
      <c r="L18" s="5">
        <f>M18/1000</f>
        <v>36.9</v>
      </c>
      <c r="M18" s="5">
        <v>36900</v>
      </c>
      <c r="N18" s="14">
        <v>62.817985534667969</v>
      </c>
      <c r="O18" s="1">
        <v>1000</v>
      </c>
      <c r="Q18" s="4">
        <v>1</v>
      </c>
    </row>
    <row r="19" spans="1:17" ht="14.1" customHeight="1">
      <c r="A19" s="4">
        <f>Q19+1</f>
        <v>3</v>
      </c>
      <c r="B19" s="4">
        <v>780</v>
      </c>
      <c r="C19" s="4" t="s">
        <v>39</v>
      </c>
      <c r="D19" t="s">
        <v>43</v>
      </c>
      <c r="E19" s="4" t="s">
        <v>30</v>
      </c>
      <c r="F19" s="16">
        <f>G19/1000/86400</f>
        <v>2.5703344907407406E-2</v>
      </c>
      <c r="G19" s="4">
        <v>2220769</v>
      </c>
      <c r="H19" s="16">
        <f>I19/1000/86400</f>
        <v>2.5703344907407406E-2</v>
      </c>
      <c r="I19">
        <v>2220769</v>
      </c>
      <c r="K19" s="4">
        <v>9</v>
      </c>
      <c r="L19" s="5">
        <f>M19/1000</f>
        <v>36.9</v>
      </c>
      <c r="M19" s="5">
        <v>36900</v>
      </c>
      <c r="N19" s="14">
        <v>59.817115783691406</v>
      </c>
      <c r="O19" s="1">
        <v>952.219970703125</v>
      </c>
      <c r="Q19" s="4">
        <v>2</v>
      </c>
    </row>
    <row r="20" spans="1:17" ht="14.1" customHeight="1">
      <c r="A20" s="4">
        <f>Q20+1</f>
        <v>4</v>
      </c>
      <c r="B20" s="4">
        <v>321</v>
      </c>
      <c r="C20" s="4" t="s">
        <v>39</v>
      </c>
      <c r="D20" t="s">
        <v>44</v>
      </c>
      <c r="E20" s="4" t="s">
        <v>30</v>
      </c>
      <c r="F20" s="16">
        <f>G20/1000/86400</f>
        <v>2.3784837962962966E-2</v>
      </c>
      <c r="G20" s="4">
        <v>2055010</v>
      </c>
      <c r="H20" s="16">
        <f>I20/1000/86400</f>
        <v>3.0580497685185188E-2</v>
      </c>
      <c r="I20">
        <v>2642155</v>
      </c>
      <c r="K20" s="4">
        <v>7</v>
      </c>
      <c r="L20" s="5">
        <f>M20/1000</f>
        <v>28.7</v>
      </c>
      <c r="M20" s="5">
        <v>28700</v>
      </c>
      <c r="N20" s="14">
        <v>50.277126312255859</v>
      </c>
      <c r="O20" s="1">
        <v>800.3599853515625</v>
      </c>
      <c r="Q20" s="4">
        <v>3</v>
      </c>
    </row>
    <row r="21" spans="1:17" ht="14.1" customHeight="1">
      <c r="A21" s="9" t="s">
        <v>17</v>
      </c>
      <c r="B21" t="s">
        <v>45</v>
      </c>
    </row>
    <row r="22" spans="1:17" ht="14.1" customHeight="1">
      <c r="A22" s="6" t="s">
        <v>16</v>
      </c>
      <c r="B22" s="6" t="s">
        <v>15</v>
      </c>
      <c r="C22" s="6" t="s">
        <v>14</v>
      </c>
      <c r="D22" s="6" t="s">
        <v>13</v>
      </c>
      <c r="E22" s="6" t="s">
        <v>12</v>
      </c>
      <c r="F22" s="8" t="s">
        <v>11</v>
      </c>
      <c r="G22" s="6"/>
      <c r="H22" s="8" t="s">
        <v>10</v>
      </c>
      <c r="I22" s="6"/>
      <c r="J22" s="6" t="s">
        <v>9</v>
      </c>
      <c r="K22" s="6" t="s">
        <v>8</v>
      </c>
      <c r="L22" s="7" t="s">
        <v>7</v>
      </c>
      <c r="M22" s="7"/>
      <c r="N22" s="13" t="s">
        <v>6</v>
      </c>
      <c r="O22" s="6" t="s">
        <v>5</v>
      </c>
    </row>
    <row r="23" spans="1:17" ht="14.1" customHeight="1">
      <c r="A23" s="4">
        <f>Q23+1</f>
        <v>1</v>
      </c>
      <c r="B23" s="4">
        <v>31</v>
      </c>
      <c r="C23" s="4" t="s">
        <v>46</v>
      </c>
      <c r="D23" t="s">
        <v>47</v>
      </c>
      <c r="E23" s="4" t="s">
        <v>30</v>
      </c>
      <c r="F23" s="16">
        <f>G23/1000/86400</f>
        <v>1.8315578703703702E-2</v>
      </c>
      <c r="G23" s="4">
        <v>1582466</v>
      </c>
      <c r="H23" s="16">
        <f>I23/1000/86400</f>
        <v>1.8315578703703702E-2</v>
      </c>
      <c r="I23">
        <v>1582466</v>
      </c>
      <c r="K23" s="4">
        <v>6</v>
      </c>
      <c r="L23" s="5">
        <f>M23/1000</f>
        <v>24.6</v>
      </c>
      <c r="M23" s="5">
        <v>24600</v>
      </c>
      <c r="N23" s="14">
        <v>55.963287353515625</v>
      </c>
      <c r="O23" s="1">
        <v>1000</v>
      </c>
      <c r="Q23" s="4">
        <v>0</v>
      </c>
    </row>
    <row r="24" spans="1:17" ht="14.1" customHeight="1">
      <c r="A24" s="9" t="s">
        <v>21</v>
      </c>
      <c r="B24" t="s">
        <v>48</v>
      </c>
    </row>
    <row r="25" spans="1:17" ht="14.1" customHeight="1">
      <c r="A25" s="9" t="s">
        <v>17</v>
      </c>
      <c r="B25" t="s">
        <v>49</v>
      </c>
    </row>
    <row r="26" spans="1:17" ht="14.1" customHeight="1">
      <c r="A26" s="6" t="s">
        <v>16</v>
      </c>
      <c r="B26" s="6" t="s">
        <v>15</v>
      </c>
      <c r="C26" s="6" t="s">
        <v>14</v>
      </c>
      <c r="D26" s="6" t="s">
        <v>13</v>
      </c>
      <c r="E26" s="6" t="s">
        <v>12</v>
      </c>
      <c r="F26" s="8" t="s">
        <v>11</v>
      </c>
      <c r="G26" s="6"/>
      <c r="H26" s="8" t="s">
        <v>10</v>
      </c>
      <c r="I26" s="6"/>
      <c r="J26" s="6" t="s">
        <v>9</v>
      </c>
      <c r="K26" s="6" t="s">
        <v>8</v>
      </c>
      <c r="L26" s="7" t="s">
        <v>7</v>
      </c>
      <c r="M26" s="7"/>
      <c r="N26" s="13" t="s">
        <v>6</v>
      </c>
      <c r="O26" s="6" t="s">
        <v>5</v>
      </c>
    </row>
    <row r="27" spans="1:17" ht="14.1" customHeight="1">
      <c r="A27" s="4">
        <f>Q27+1</f>
        <v>1</v>
      </c>
      <c r="B27" s="4">
        <v>1</v>
      </c>
      <c r="C27" s="4" t="s">
        <v>50</v>
      </c>
      <c r="D27" t="s">
        <v>51</v>
      </c>
      <c r="E27" s="4" t="s">
        <v>41</v>
      </c>
      <c r="F27" s="16">
        <f>G27/1000/86400</f>
        <v>2.6261493055555554E-2</v>
      </c>
      <c r="G27" s="4">
        <v>2268993</v>
      </c>
      <c r="H27" s="16">
        <f>I27/1000/86400</f>
        <v>2.6261493055555554E-2</v>
      </c>
      <c r="I27">
        <v>2268993</v>
      </c>
      <c r="K27" s="4">
        <v>10</v>
      </c>
      <c r="L27" s="5">
        <f>M27/1000</f>
        <v>41</v>
      </c>
      <c r="M27" s="5">
        <v>41000</v>
      </c>
      <c r="N27" s="14">
        <v>65.050880432128906</v>
      </c>
      <c r="O27" s="1">
        <v>0</v>
      </c>
      <c r="Q27" s="4">
        <v>0</v>
      </c>
    </row>
    <row r="28" spans="1:17" ht="14.1" customHeight="1">
      <c r="A28" s="4">
        <f>Q28+1</f>
        <v>2</v>
      </c>
      <c r="B28" s="4">
        <v>30</v>
      </c>
      <c r="C28" s="4" t="s">
        <v>50</v>
      </c>
      <c r="D28" t="s">
        <v>52</v>
      </c>
      <c r="E28" s="4" t="s">
        <v>30</v>
      </c>
      <c r="F28" s="16">
        <f>G28/1000/86400</f>
        <v>2.6663993055555554E-2</v>
      </c>
      <c r="G28" s="4">
        <v>2303769</v>
      </c>
      <c r="H28" s="16">
        <f>I28/1000/86400</f>
        <v>2.6663993055555554E-2</v>
      </c>
      <c r="I28">
        <v>2303769</v>
      </c>
      <c r="K28" s="4">
        <v>10</v>
      </c>
      <c r="L28" s="5">
        <f>M28/1000</f>
        <v>41</v>
      </c>
      <c r="M28" s="5">
        <v>41000</v>
      </c>
      <c r="N28" s="14">
        <v>64.068923950195313</v>
      </c>
      <c r="O28" s="1">
        <v>1000</v>
      </c>
      <c r="Q28" s="4">
        <v>1</v>
      </c>
    </row>
    <row r="29" spans="1:17" ht="14.1" customHeight="1">
      <c r="A29" s="4">
        <f>Q29+1</f>
        <v>3</v>
      </c>
      <c r="B29" s="4">
        <v>39</v>
      </c>
      <c r="C29" s="4" t="s">
        <v>50</v>
      </c>
      <c r="D29" t="s">
        <v>53</v>
      </c>
      <c r="E29" s="4" t="s">
        <v>30</v>
      </c>
      <c r="F29" s="16">
        <f>G29/1000/86400</f>
        <v>2.7337604166666668E-2</v>
      </c>
      <c r="G29" s="4">
        <v>2361969</v>
      </c>
      <c r="H29" s="16">
        <f>I29/1000/86400</f>
        <v>3.1263912037037038E-2</v>
      </c>
      <c r="I29">
        <v>2701202</v>
      </c>
      <c r="J29" t="s">
        <v>54</v>
      </c>
      <c r="K29" s="4">
        <v>9</v>
      </c>
      <c r="L29" s="5">
        <f>M29/1000</f>
        <v>36.9</v>
      </c>
      <c r="M29" s="5">
        <v>36900</v>
      </c>
      <c r="N29" s="14">
        <v>56.2412109375</v>
      </c>
      <c r="O29" s="1">
        <v>852.8599853515625</v>
      </c>
      <c r="Q29" s="4">
        <v>2</v>
      </c>
    </row>
    <row r="30" spans="1:17" ht="14.1" customHeight="1">
      <c r="A30" s="9" t="s">
        <v>17</v>
      </c>
      <c r="B30" t="s">
        <v>55</v>
      </c>
    </row>
    <row r="31" spans="1:17" ht="14.1" customHeight="1">
      <c r="A31" s="6" t="s">
        <v>16</v>
      </c>
      <c r="B31" s="6" t="s">
        <v>15</v>
      </c>
      <c r="C31" s="6" t="s">
        <v>14</v>
      </c>
      <c r="D31" s="6" t="s">
        <v>13</v>
      </c>
      <c r="E31" s="6" t="s">
        <v>12</v>
      </c>
      <c r="F31" s="8" t="s">
        <v>11</v>
      </c>
      <c r="G31" s="6"/>
      <c r="H31" s="8" t="s">
        <v>10</v>
      </c>
      <c r="I31" s="6"/>
      <c r="J31" s="6" t="s">
        <v>9</v>
      </c>
      <c r="K31" s="6" t="s">
        <v>8</v>
      </c>
      <c r="L31" s="7" t="s">
        <v>7</v>
      </c>
      <c r="M31" s="7"/>
      <c r="N31" s="13" t="s">
        <v>6</v>
      </c>
      <c r="O31" s="6" t="s">
        <v>5</v>
      </c>
    </row>
    <row r="32" spans="1:17" ht="14.1" customHeight="1">
      <c r="A32" s="4">
        <f>Q32+1</f>
        <v>1</v>
      </c>
      <c r="B32" s="4">
        <v>225</v>
      </c>
      <c r="C32" s="4" t="s">
        <v>56</v>
      </c>
      <c r="D32" t="s">
        <v>57</v>
      </c>
      <c r="E32" s="4" t="s">
        <v>30</v>
      </c>
      <c r="F32" s="16">
        <f>G32/1000/86400</f>
        <v>2.5745462962962963E-2</v>
      </c>
      <c r="G32" s="4">
        <v>2224408</v>
      </c>
      <c r="H32" s="16">
        <f>I32/1000/86400</f>
        <v>2.5745462962962963E-2</v>
      </c>
      <c r="I32">
        <v>2224408</v>
      </c>
      <c r="K32" s="4">
        <v>10</v>
      </c>
      <c r="L32" s="5">
        <f>M32/1000</f>
        <v>41</v>
      </c>
      <c r="M32" s="5">
        <v>41000</v>
      </c>
      <c r="N32" s="14">
        <v>66.354736328125</v>
      </c>
      <c r="O32" s="1">
        <v>1000</v>
      </c>
      <c r="Q32" s="4">
        <v>0</v>
      </c>
    </row>
    <row r="33" spans="1:17" ht="14.1" customHeight="1">
      <c r="A33" s="4">
        <f>Q33+1</f>
        <v>2</v>
      </c>
      <c r="B33" s="4">
        <v>21</v>
      </c>
      <c r="C33" s="4" t="s">
        <v>56</v>
      </c>
      <c r="D33" t="s">
        <v>58</v>
      </c>
      <c r="E33" s="4" t="s">
        <v>30</v>
      </c>
      <c r="F33" s="16">
        <f>G33/1000/86400</f>
        <v>2.6358784722222219E-2</v>
      </c>
      <c r="G33" s="4">
        <v>2277399</v>
      </c>
      <c r="H33" s="16">
        <f>I33/1000/86400</f>
        <v>2.6358784722222219E-2</v>
      </c>
      <c r="I33">
        <v>2277399</v>
      </c>
      <c r="K33" s="4">
        <v>10</v>
      </c>
      <c r="L33" s="5">
        <f>M33/1000</f>
        <v>41</v>
      </c>
      <c r="M33" s="5">
        <v>41000</v>
      </c>
      <c r="N33" s="14">
        <v>64.810775756835938</v>
      </c>
      <c r="O33" s="1">
        <v>976.72998046875</v>
      </c>
      <c r="Q33" s="4">
        <v>1</v>
      </c>
    </row>
    <row r="34" spans="1:17" ht="14.1" customHeight="1">
      <c r="A34" s="4">
        <f>Q34+1</f>
        <v>3</v>
      </c>
      <c r="B34" s="4">
        <v>272</v>
      </c>
      <c r="C34" s="4" t="s">
        <v>56</v>
      </c>
      <c r="D34" t="s">
        <v>59</v>
      </c>
      <c r="E34" s="4" t="s">
        <v>30</v>
      </c>
      <c r="F34" s="16">
        <f>G34/1000/86400</f>
        <v>2.6387326388888886E-2</v>
      </c>
      <c r="G34" s="4">
        <v>2279865</v>
      </c>
      <c r="H34" s="16">
        <f>I34/1000/86400</f>
        <v>2.6387326388888886E-2</v>
      </c>
      <c r="I34">
        <v>2279865</v>
      </c>
      <c r="K34" s="4">
        <v>10</v>
      </c>
      <c r="L34" s="5">
        <f>M34/1000</f>
        <v>41</v>
      </c>
      <c r="M34" s="5">
        <v>41000</v>
      </c>
      <c r="N34" s="14">
        <v>64.740676879882812</v>
      </c>
      <c r="O34" s="1">
        <v>975.66998291015625</v>
      </c>
      <c r="Q34" s="4">
        <v>2</v>
      </c>
    </row>
    <row r="35" spans="1:17" ht="14.1" customHeight="1">
      <c r="A35" s="9" t="s">
        <v>17</v>
      </c>
      <c r="B35" t="s">
        <v>60</v>
      </c>
    </row>
    <row r="36" spans="1:17" ht="14.1" customHeight="1">
      <c r="A36" s="6" t="s">
        <v>16</v>
      </c>
      <c r="B36" s="6" t="s">
        <v>15</v>
      </c>
      <c r="C36" s="6" t="s">
        <v>14</v>
      </c>
      <c r="D36" s="6" t="s">
        <v>13</v>
      </c>
      <c r="E36" s="6" t="s">
        <v>12</v>
      </c>
      <c r="F36" s="8" t="s">
        <v>11</v>
      </c>
      <c r="G36" s="6"/>
      <c r="H36" s="8" t="s">
        <v>10</v>
      </c>
      <c r="I36" s="6"/>
      <c r="J36" s="6" t="s">
        <v>9</v>
      </c>
      <c r="K36" s="6" t="s">
        <v>8</v>
      </c>
      <c r="L36" s="7" t="s">
        <v>7</v>
      </c>
      <c r="M36" s="7"/>
      <c r="N36" s="13" t="s">
        <v>6</v>
      </c>
      <c r="O36" s="6" t="s">
        <v>5</v>
      </c>
    </row>
    <row r="37" spans="1:17" ht="14.1" customHeight="1">
      <c r="A37" s="4">
        <f>Q37+1</f>
        <v>1</v>
      </c>
      <c r="B37" s="4">
        <v>99</v>
      </c>
      <c r="C37" s="4" t="s">
        <v>61</v>
      </c>
      <c r="D37" t="s">
        <v>62</v>
      </c>
      <c r="E37" s="4" t="s">
        <v>30</v>
      </c>
      <c r="F37" s="16">
        <f>G37/1000/86400</f>
        <v>2.6078518518518522E-2</v>
      </c>
      <c r="G37" s="4">
        <v>2253184</v>
      </c>
      <c r="H37" s="16">
        <f>I37/1000/86400</f>
        <v>2.6078518518518522E-2</v>
      </c>
      <c r="I37">
        <v>2253184</v>
      </c>
      <c r="K37" s="4">
        <v>7</v>
      </c>
      <c r="L37" s="5">
        <f>M37/1000</f>
        <v>28.7</v>
      </c>
      <c r="M37" s="5">
        <v>28700</v>
      </c>
      <c r="N37" s="14">
        <v>45.855110168457031</v>
      </c>
      <c r="O37" s="1">
        <v>1000</v>
      </c>
      <c r="Q37" s="4">
        <v>0</v>
      </c>
    </row>
    <row r="38" spans="1:17" ht="14.1" customHeight="1">
      <c r="A38" s="15" t="s">
        <v>22</v>
      </c>
      <c r="B38" s="4">
        <v>780</v>
      </c>
      <c r="C38" s="4" t="s">
        <v>61</v>
      </c>
      <c r="D38" t="s">
        <v>63</v>
      </c>
      <c r="E38" s="4" t="s">
        <v>30</v>
      </c>
      <c r="F38" s="16">
        <f>G38/1000/86400</f>
        <v>4.6617592592592596E-3</v>
      </c>
      <c r="G38" s="4">
        <v>402776</v>
      </c>
      <c r="H38" s="16">
        <f>I38/1000/86400</f>
        <v>0</v>
      </c>
      <c r="I38">
        <v>0</v>
      </c>
      <c r="J38" t="s">
        <v>64</v>
      </c>
      <c r="K38" s="4">
        <v>1</v>
      </c>
      <c r="L38" s="5">
        <f>M38/1000</f>
        <v>4.0999999999999996</v>
      </c>
      <c r="M38" s="5">
        <v>4100</v>
      </c>
      <c r="N38" s="14">
        <v>36.645679473876953</v>
      </c>
      <c r="O38" s="1">
        <v>0</v>
      </c>
      <c r="Q38" s="4">
        <v>0</v>
      </c>
    </row>
    <row r="39" spans="1:17" ht="14.1" customHeight="1">
      <c r="A39" s="9" t="s">
        <v>21</v>
      </c>
      <c r="B39" t="s">
        <v>65</v>
      </c>
    </row>
    <row r="40" spans="1:17" ht="14.1" customHeight="1">
      <c r="A40" s="9" t="s">
        <v>17</v>
      </c>
      <c r="B40" t="s">
        <v>66</v>
      </c>
    </row>
    <row r="41" spans="1:17" ht="14.1" customHeight="1">
      <c r="A41" s="6" t="s">
        <v>16</v>
      </c>
      <c r="B41" s="6" t="s">
        <v>15</v>
      </c>
      <c r="C41" s="6" t="s">
        <v>14</v>
      </c>
      <c r="D41" s="6" t="s">
        <v>13</v>
      </c>
      <c r="E41" s="6" t="s">
        <v>12</v>
      </c>
      <c r="F41" s="8" t="s">
        <v>11</v>
      </c>
      <c r="G41" s="6"/>
      <c r="H41" s="8" t="s">
        <v>10</v>
      </c>
      <c r="I41" s="6"/>
      <c r="J41" s="6" t="s">
        <v>9</v>
      </c>
      <c r="K41" s="6" t="s">
        <v>8</v>
      </c>
      <c r="L41" s="7" t="s">
        <v>7</v>
      </c>
      <c r="M41" s="7"/>
      <c r="N41" s="13" t="s">
        <v>6</v>
      </c>
      <c r="O41" s="6" t="s">
        <v>5</v>
      </c>
    </row>
    <row r="42" spans="1:17" ht="14.1" customHeight="1">
      <c r="A42" s="4">
        <f>Q42+1</f>
        <v>1</v>
      </c>
      <c r="B42" s="4">
        <v>30</v>
      </c>
      <c r="C42" s="4" t="s">
        <v>67</v>
      </c>
      <c r="D42" t="s">
        <v>68</v>
      </c>
      <c r="E42" s="4" t="s">
        <v>30</v>
      </c>
      <c r="F42" s="16">
        <f>G42/1000/86400</f>
        <v>3.0425659722222224E-2</v>
      </c>
      <c r="G42" s="4">
        <v>2628777</v>
      </c>
      <c r="H42" s="16">
        <f>I42/1000/86400</f>
        <v>3.0425659722222224E-2</v>
      </c>
      <c r="I42">
        <v>2628777</v>
      </c>
      <c r="K42" s="4">
        <v>14</v>
      </c>
      <c r="L42" s="5">
        <f>M42/1000</f>
        <v>57.4</v>
      </c>
      <c r="M42" s="5">
        <v>57400</v>
      </c>
      <c r="N42" s="14">
        <v>78.606895446777344</v>
      </c>
      <c r="O42" s="1">
        <v>1000</v>
      </c>
      <c r="Q42" s="4">
        <v>0</v>
      </c>
    </row>
    <row r="43" spans="1:17" ht="14.1" customHeight="1">
      <c r="A43" s="4">
        <f>Q43+1</f>
        <v>2</v>
      </c>
      <c r="B43" s="4">
        <v>1</v>
      </c>
      <c r="C43" s="4" t="s">
        <v>67</v>
      </c>
      <c r="D43" t="s">
        <v>69</v>
      </c>
      <c r="E43" s="4" t="s">
        <v>30</v>
      </c>
      <c r="F43" s="16">
        <f>G43/1000/86400</f>
        <v>3.0604178240740743E-2</v>
      </c>
      <c r="G43" s="4">
        <v>2644201</v>
      </c>
      <c r="H43" s="16">
        <f>I43/1000/86400</f>
        <v>3.0604178240740743E-2</v>
      </c>
      <c r="I43">
        <v>2644201</v>
      </c>
      <c r="K43" s="4">
        <v>14</v>
      </c>
      <c r="L43" s="5">
        <f>M43/1000</f>
        <v>57.4</v>
      </c>
      <c r="M43" s="5">
        <v>57400</v>
      </c>
      <c r="N43" s="14">
        <v>78.148368835449219</v>
      </c>
      <c r="O43" s="1">
        <v>994.15997314453125</v>
      </c>
      <c r="Q43" s="4">
        <v>1</v>
      </c>
    </row>
    <row r="44" spans="1:17" ht="14.1" customHeight="1">
      <c r="A44" s="4">
        <f>Q44+1</f>
        <v>3</v>
      </c>
      <c r="B44" s="4">
        <v>39</v>
      </c>
      <c r="C44" s="4" t="s">
        <v>67</v>
      </c>
      <c r="D44" t="s">
        <v>70</v>
      </c>
      <c r="E44" s="4" t="s">
        <v>30</v>
      </c>
      <c r="F44" s="16">
        <f>G44/1000/86400</f>
        <v>3.2232581018518516E-2</v>
      </c>
      <c r="G44" s="4">
        <v>2784895</v>
      </c>
      <c r="H44" s="16">
        <f>I44/1000/86400</f>
        <v>3.7604675925925923E-2</v>
      </c>
      <c r="I44">
        <v>3249044</v>
      </c>
      <c r="K44" s="4">
        <v>12</v>
      </c>
      <c r="L44" s="5">
        <f>M44/1000</f>
        <v>49.2</v>
      </c>
      <c r="M44" s="5">
        <v>49200</v>
      </c>
      <c r="N44" s="14">
        <v>63.600242614746094</v>
      </c>
      <c r="O44" s="1">
        <v>809.09002685546875</v>
      </c>
      <c r="Q44" s="4">
        <v>2</v>
      </c>
    </row>
    <row r="45" spans="1:17" ht="14.1" customHeight="1">
      <c r="A45" s="15" t="s">
        <v>22</v>
      </c>
      <c r="B45" s="4">
        <v>72</v>
      </c>
      <c r="C45" s="4" t="s">
        <v>67</v>
      </c>
      <c r="D45" t="s">
        <v>71</v>
      </c>
      <c r="E45" s="4" t="s">
        <v>30</v>
      </c>
      <c r="F45" s="16">
        <f>G45/1000/86400</f>
        <v>1.9162037037037038E-3</v>
      </c>
      <c r="G45" s="4">
        <v>165560</v>
      </c>
      <c r="H45" s="16">
        <f>I45/1000/86400</f>
        <v>0</v>
      </c>
      <c r="I45">
        <v>0</v>
      </c>
      <c r="J45" t="s">
        <v>64</v>
      </c>
      <c r="K45" s="4">
        <v>1</v>
      </c>
      <c r="L45" s="5">
        <f>M45/1000</f>
        <v>4.0999999999999996</v>
      </c>
      <c r="M45" s="5">
        <v>4100</v>
      </c>
      <c r="N45" s="14">
        <v>89.151969909667969</v>
      </c>
      <c r="O45" s="1">
        <v>0</v>
      </c>
      <c r="Q45" s="4">
        <v>0</v>
      </c>
    </row>
    <row r="46" spans="1:17" ht="14.1" customHeight="1">
      <c r="A46" s="9" t="s">
        <v>17</v>
      </c>
      <c r="B46" t="s">
        <v>72</v>
      </c>
    </row>
    <row r="47" spans="1:17" ht="14.1" customHeight="1">
      <c r="A47" s="6" t="s">
        <v>16</v>
      </c>
      <c r="B47" s="6" t="s">
        <v>15</v>
      </c>
      <c r="C47" s="6" t="s">
        <v>14</v>
      </c>
      <c r="D47" s="6" t="s">
        <v>13</v>
      </c>
      <c r="E47" s="6" t="s">
        <v>12</v>
      </c>
      <c r="F47" s="8" t="s">
        <v>11</v>
      </c>
      <c r="G47" s="6"/>
      <c r="H47" s="8" t="s">
        <v>10</v>
      </c>
      <c r="I47" s="6"/>
      <c r="J47" s="6" t="s">
        <v>9</v>
      </c>
      <c r="K47" s="6" t="s">
        <v>8</v>
      </c>
      <c r="L47" s="7" t="s">
        <v>7</v>
      </c>
      <c r="M47" s="7"/>
      <c r="N47" s="13" t="s">
        <v>6</v>
      </c>
      <c r="O47" s="6" t="s">
        <v>5</v>
      </c>
    </row>
    <row r="48" spans="1:17" ht="14.1" customHeight="1">
      <c r="A48" s="4">
        <f>Q48+1</f>
        <v>1</v>
      </c>
      <c r="B48" s="4">
        <v>99</v>
      </c>
      <c r="C48" s="4" t="s">
        <v>73</v>
      </c>
      <c r="D48" t="s">
        <v>74</v>
      </c>
      <c r="E48" s="4" t="s">
        <v>41</v>
      </c>
      <c r="F48" s="16">
        <f>G48/1000/86400</f>
        <v>3.1097685185185187E-2</v>
      </c>
      <c r="G48" s="4">
        <v>2686840</v>
      </c>
      <c r="H48" s="16">
        <f>I48/1000/86400</f>
        <v>3.1097685185185187E-2</v>
      </c>
      <c r="I48">
        <v>2686840</v>
      </c>
      <c r="K48" s="4">
        <v>11</v>
      </c>
      <c r="L48" s="5">
        <f>M48/1000</f>
        <v>45.1</v>
      </c>
      <c r="M48" s="5">
        <v>45100</v>
      </c>
      <c r="N48" s="14">
        <v>60.427864074707031</v>
      </c>
      <c r="O48" s="1">
        <v>0</v>
      </c>
      <c r="Q48" s="4">
        <v>0</v>
      </c>
    </row>
    <row r="49" spans="1:17" ht="14.1" customHeight="1">
      <c r="A49" s="4">
        <f>Q49+1</f>
        <v>2</v>
      </c>
      <c r="B49" s="4">
        <v>21</v>
      </c>
      <c r="C49" s="4" t="s">
        <v>73</v>
      </c>
      <c r="D49" t="s">
        <v>75</v>
      </c>
      <c r="E49" s="4" t="s">
        <v>30</v>
      </c>
      <c r="F49" s="16">
        <f>G49/1000/86400</f>
        <v>3.1561944444444448E-2</v>
      </c>
      <c r="G49" s="4">
        <v>2726952</v>
      </c>
      <c r="H49" s="16">
        <f>I49/1000/86400</f>
        <v>3.1561944444444448E-2</v>
      </c>
      <c r="I49">
        <v>2726952</v>
      </c>
      <c r="K49" s="4">
        <v>11</v>
      </c>
      <c r="L49" s="5">
        <f>M49/1000</f>
        <v>45.1</v>
      </c>
      <c r="M49" s="5">
        <v>45100</v>
      </c>
      <c r="N49" s="14">
        <v>59.53900146484375</v>
      </c>
      <c r="O49" s="1">
        <v>1000</v>
      </c>
      <c r="Q49" s="4">
        <v>1</v>
      </c>
    </row>
    <row r="50" spans="1:17" ht="14.1" customHeight="1">
      <c r="A50" s="15" t="s">
        <v>22</v>
      </c>
      <c r="B50" s="4">
        <v>101</v>
      </c>
      <c r="C50" s="4" t="s">
        <v>73</v>
      </c>
      <c r="D50" t="s">
        <v>76</v>
      </c>
      <c r="E50" s="4" t="s">
        <v>30</v>
      </c>
      <c r="F50" s="16">
        <f>G50/1000/86400</f>
        <v>1.3227685185185186E-2</v>
      </c>
      <c r="G50" s="4">
        <v>1142872</v>
      </c>
      <c r="H50" s="16">
        <f>I50/1000/86400</f>
        <v>0</v>
      </c>
      <c r="I50">
        <v>0</v>
      </c>
      <c r="J50" t="s">
        <v>64</v>
      </c>
      <c r="K50" s="4">
        <v>5</v>
      </c>
      <c r="L50" s="5">
        <f>M50/1000</f>
        <v>20.5</v>
      </c>
      <c r="M50" s="5">
        <v>20500</v>
      </c>
      <c r="N50" s="14">
        <v>64.57415771484375</v>
      </c>
      <c r="O50" s="1">
        <v>0</v>
      </c>
      <c r="Q50" s="4">
        <v>0</v>
      </c>
    </row>
    <row r="51" spans="1:17" ht="14.1" customHeight="1"/>
    <row r="52" spans="1:17" ht="14.1" customHeight="1">
      <c r="A52" s="3" t="s">
        <v>4</v>
      </c>
      <c r="B52" t="s">
        <v>77</v>
      </c>
    </row>
    <row r="53" spans="1:17" ht="14.1" customHeight="1">
      <c r="A53" s="3" t="s">
        <v>3</v>
      </c>
      <c r="B53" t="s">
        <v>78</v>
      </c>
      <c r="J53" s="2"/>
    </row>
    <row r="54" spans="1:17" ht="14.1" customHeight="1">
      <c r="A54" s="3" t="s">
        <v>2</v>
      </c>
      <c r="B54" t="s">
        <v>79</v>
      </c>
    </row>
    <row r="55" spans="1:17" ht="14.1" customHeight="1"/>
    <row r="56" spans="1:17" ht="14.1" customHeight="1">
      <c r="A56" s="3" t="s">
        <v>1</v>
      </c>
      <c r="B56" t="s">
        <v>80</v>
      </c>
      <c r="F56"/>
      <c r="H56"/>
      <c r="L56"/>
      <c r="M56"/>
    </row>
    <row r="57" spans="1:17" ht="14.1" customHeight="1">
      <c r="A57" s="3" t="s">
        <v>0</v>
      </c>
      <c r="B57" t="s">
        <v>25</v>
      </c>
      <c r="F57"/>
      <c r="H57"/>
      <c r="L57"/>
      <c r="M57"/>
    </row>
    <row r="58" spans="1:17" ht="14.1" customHeight="1"/>
    <row r="59" spans="1:17" ht="14.1" customHeight="1"/>
    <row r="60" spans="1:17" ht="14.1" customHeight="1"/>
    <row r="61" spans="1:17" ht="14.1" customHeight="1"/>
    <row r="62" spans="1:17" ht="14.1" customHeight="1"/>
    <row r="63" spans="1:17" ht="14.1" customHeight="1"/>
    <row r="64" spans="1:17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</sheetData>
  <phoneticPr fontId="1" type="noConversion"/>
  <pageMargins left="0.70000000000000007" right="0.70000000000000007" top="0.75000000000000011" bottom="0.75000000000000011" header="0.30000000000000004" footer="0.30000000000000004"/>
  <pageSetup paperSize="9" scale="6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workbookViewId="0">
      <selection activeCell="H1" sqref="H1:H1048576"/>
    </sheetView>
  </sheetViews>
  <sheetFormatPr defaultRowHeight="15"/>
  <cols>
    <col min="6" max="6" width="10.5703125" bestFit="1" customWidth="1"/>
    <col min="8" max="8" width="10.5703125" bestFit="1" customWidth="1"/>
  </cols>
  <sheetData>
    <row r="1" spans="1:17">
      <c r="A1" s="26" t="s">
        <v>20</v>
      </c>
      <c r="B1" s="17" t="s">
        <v>23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>
      <c r="A2" s="26" t="s">
        <v>19</v>
      </c>
      <c r="B2" s="17" t="s">
        <v>81</v>
      </c>
      <c r="C2" s="17"/>
      <c r="D2" s="17"/>
      <c r="E2" s="26" t="s">
        <v>18</v>
      </c>
      <c r="F2" s="28" t="s">
        <v>82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>
      <c r="A3" s="2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>
      <c r="A4" s="26" t="s">
        <v>21</v>
      </c>
      <c r="B4" s="17" t="s">
        <v>83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>
      <c r="A5" s="26" t="s">
        <v>17</v>
      </c>
      <c r="B5" s="17" t="s">
        <v>27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>
      <c r="A6" s="23" t="s">
        <v>16</v>
      </c>
      <c r="B6" s="23" t="s">
        <v>15</v>
      </c>
      <c r="C6" s="23" t="s">
        <v>14</v>
      </c>
      <c r="D6" s="23" t="s">
        <v>13</v>
      </c>
      <c r="E6" s="23" t="s">
        <v>12</v>
      </c>
      <c r="F6" s="25" t="s">
        <v>11</v>
      </c>
      <c r="G6" s="23"/>
      <c r="H6" s="25" t="s">
        <v>10</v>
      </c>
      <c r="I6" s="23"/>
      <c r="J6" s="23" t="s">
        <v>9</v>
      </c>
      <c r="K6" s="23" t="s">
        <v>8</v>
      </c>
      <c r="L6" s="24" t="s">
        <v>7</v>
      </c>
      <c r="M6" s="24"/>
      <c r="N6" s="29" t="s">
        <v>6</v>
      </c>
      <c r="O6" s="23" t="s">
        <v>5</v>
      </c>
      <c r="P6" s="17"/>
      <c r="Q6" s="17"/>
    </row>
    <row r="7" spans="1:17">
      <c r="A7" s="21">
        <v>1</v>
      </c>
      <c r="B7" s="21">
        <v>29</v>
      </c>
      <c r="C7" s="21" t="s">
        <v>28</v>
      </c>
      <c r="D7" s="17" t="s">
        <v>29</v>
      </c>
      <c r="E7" s="21" t="s">
        <v>30</v>
      </c>
      <c r="F7" s="32">
        <v>1.6838784722222222E-2</v>
      </c>
      <c r="G7" s="21">
        <v>1454871</v>
      </c>
      <c r="H7" s="32">
        <v>1.6838784722222222E-2</v>
      </c>
      <c r="I7" s="17">
        <v>1454871</v>
      </c>
      <c r="J7" s="17"/>
      <c r="K7" s="21">
        <v>4</v>
      </c>
      <c r="L7" s="22">
        <v>14.8</v>
      </c>
      <c r="M7" s="22">
        <v>14800</v>
      </c>
      <c r="N7" s="30">
        <v>36.621803283691406</v>
      </c>
      <c r="O7" s="18">
        <v>1000</v>
      </c>
      <c r="P7" s="17"/>
      <c r="Q7" s="21">
        <v>0</v>
      </c>
    </row>
    <row r="8" spans="1:17">
      <c r="A8" s="26" t="s">
        <v>17</v>
      </c>
      <c r="B8" s="17" t="s">
        <v>31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>
      <c r="A9" s="23" t="s">
        <v>16</v>
      </c>
      <c r="B9" s="23" t="s">
        <v>15</v>
      </c>
      <c r="C9" s="23" t="s">
        <v>14</v>
      </c>
      <c r="D9" s="23" t="s">
        <v>13</v>
      </c>
      <c r="E9" s="23" t="s">
        <v>12</v>
      </c>
      <c r="F9" s="25" t="s">
        <v>11</v>
      </c>
      <c r="G9" s="23"/>
      <c r="H9" s="25" t="s">
        <v>10</v>
      </c>
      <c r="I9" s="23"/>
      <c r="J9" s="23" t="s">
        <v>9</v>
      </c>
      <c r="K9" s="23" t="s">
        <v>8</v>
      </c>
      <c r="L9" s="24" t="s">
        <v>7</v>
      </c>
      <c r="M9" s="24"/>
      <c r="N9" s="29" t="s">
        <v>6</v>
      </c>
      <c r="O9" s="23" t="s">
        <v>5</v>
      </c>
      <c r="P9" s="17"/>
      <c r="Q9" s="17"/>
    </row>
    <row r="10" spans="1:17">
      <c r="A10" s="21">
        <v>1</v>
      </c>
      <c r="B10" s="21">
        <v>272</v>
      </c>
      <c r="C10" s="21" t="s">
        <v>32</v>
      </c>
      <c r="D10" s="17" t="s">
        <v>33</v>
      </c>
      <c r="E10" s="21" t="s">
        <v>30</v>
      </c>
      <c r="F10" s="32">
        <v>2.5375000000000002E-2</v>
      </c>
      <c r="G10" s="21">
        <v>2192400</v>
      </c>
      <c r="H10" s="32">
        <v>2.5375000000000002E-2</v>
      </c>
      <c r="I10" s="17">
        <v>2192400</v>
      </c>
      <c r="J10" s="17"/>
      <c r="K10" s="21">
        <v>10</v>
      </c>
      <c r="L10" s="22">
        <v>37</v>
      </c>
      <c r="M10" s="22">
        <v>37000</v>
      </c>
      <c r="N10" s="30">
        <v>60.755336761474609</v>
      </c>
      <c r="O10" s="18">
        <v>1000</v>
      </c>
      <c r="P10" s="17"/>
      <c r="Q10" s="21">
        <v>0</v>
      </c>
    </row>
    <row r="11" spans="1:17">
      <c r="A11" s="21">
        <v>2</v>
      </c>
      <c r="B11" s="21">
        <v>2</v>
      </c>
      <c r="C11" s="21" t="s">
        <v>32</v>
      </c>
      <c r="D11" s="17" t="s">
        <v>34</v>
      </c>
      <c r="E11" s="21" t="s">
        <v>30</v>
      </c>
      <c r="F11" s="32">
        <v>2.631027777777778E-2</v>
      </c>
      <c r="G11" s="21">
        <v>2273208</v>
      </c>
      <c r="H11" s="32">
        <v>2.631027777777778E-2</v>
      </c>
      <c r="I11" s="17">
        <v>2273208</v>
      </c>
      <c r="J11" s="17"/>
      <c r="K11" s="21">
        <v>10</v>
      </c>
      <c r="L11" s="22">
        <v>37</v>
      </c>
      <c r="M11" s="22">
        <v>37000</v>
      </c>
      <c r="N11" s="30">
        <v>58.595607757568359</v>
      </c>
      <c r="O11" s="18">
        <v>964.45001220703125</v>
      </c>
      <c r="P11" s="17"/>
      <c r="Q11" s="21">
        <v>1</v>
      </c>
    </row>
    <row r="12" spans="1:17">
      <c r="A12" s="21">
        <v>3</v>
      </c>
      <c r="B12" s="21">
        <v>21</v>
      </c>
      <c r="C12" s="21" t="s">
        <v>32</v>
      </c>
      <c r="D12" s="17" t="s">
        <v>36</v>
      </c>
      <c r="E12" s="21" t="s">
        <v>30</v>
      </c>
      <c r="F12" s="32">
        <v>2.6963981481481481E-2</v>
      </c>
      <c r="G12" s="21">
        <v>2329688</v>
      </c>
      <c r="H12" s="32">
        <v>8.9879930555555557E-2</v>
      </c>
      <c r="I12" s="17">
        <v>7765626</v>
      </c>
      <c r="J12" s="17"/>
      <c r="K12" s="21">
        <v>3</v>
      </c>
      <c r="L12" s="22">
        <v>11.1</v>
      </c>
      <c r="M12" s="22">
        <v>11100</v>
      </c>
      <c r="N12" s="30">
        <v>17.152511596679688</v>
      </c>
      <c r="O12" s="18">
        <v>282.32000732421875</v>
      </c>
      <c r="P12" s="17"/>
      <c r="Q12" s="21">
        <v>2</v>
      </c>
    </row>
    <row r="13" spans="1:17">
      <c r="A13" s="31" t="s">
        <v>22</v>
      </c>
      <c r="B13" s="21">
        <v>77</v>
      </c>
      <c r="C13" s="21" t="s">
        <v>32</v>
      </c>
      <c r="D13" s="17" t="s">
        <v>84</v>
      </c>
      <c r="E13" s="21" t="s">
        <v>85</v>
      </c>
      <c r="F13" s="32">
        <v>8.2119444444444436E-3</v>
      </c>
      <c r="G13" s="21">
        <v>709512</v>
      </c>
      <c r="H13" s="32">
        <v>0</v>
      </c>
      <c r="I13" s="17">
        <v>0</v>
      </c>
      <c r="J13" s="17" t="s">
        <v>64</v>
      </c>
      <c r="K13" s="21">
        <v>3</v>
      </c>
      <c r="L13" s="22">
        <v>11.1</v>
      </c>
      <c r="M13" s="22">
        <v>11100</v>
      </c>
      <c r="N13" s="30">
        <v>56.320400238037109</v>
      </c>
      <c r="O13" s="18">
        <v>0</v>
      </c>
      <c r="P13" s="17"/>
      <c r="Q13" s="21">
        <v>0</v>
      </c>
    </row>
    <row r="14" spans="1:17">
      <c r="A14" s="26" t="s">
        <v>21</v>
      </c>
      <c r="B14" s="17" t="s">
        <v>86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>
      <c r="A15" s="26" t="s">
        <v>17</v>
      </c>
      <c r="B15" s="17" t="s">
        <v>49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>
      <c r="A16" s="23" t="s">
        <v>16</v>
      </c>
      <c r="B16" s="23" t="s">
        <v>15</v>
      </c>
      <c r="C16" s="23" t="s">
        <v>14</v>
      </c>
      <c r="D16" s="23" t="s">
        <v>13</v>
      </c>
      <c r="E16" s="23" t="s">
        <v>12</v>
      </c>
      <c r="F16" s="25" t="s">
        <v>11</v>
      </c>
      <c r="G16" s="23"/>
      <c r="H16" s="25" t="s">
        <v>10</v>
      </c>
      <c r="I16" s="23"/>
      <c r="J16" s="23" t="s">
        <v>9</v>
      </c>
      <c r="K16" s="23" t="s">
        <v>8</v>
      </c>
      <c r="L16" s="24" t="s">
        <v>7</v>
      </c>
      <c r="M16" s="24"/>
      <c r="N16" s="29" t="s">
        <v>6</v>
      </c>
      <c r="O16" s="23" t="s">
        <v>5</v>
      </c>
      <c r="P16" s="17"/>
      <c r="Q16" s="17"/>
    </row>
    <row r="17" spans="1:17">
      <c r="A17" s="21">
        <v>1</v>
      </c>
      <c r="B17" s="21">
        <v>39</v>
      </c>
      <c r="C17" s="21" t="s">
        <v>50</v>
      </c>
      <c r="D17" s="17" t="s">
        <v>53</v>
      </c>
      <c r="E17" s="21" t="s">
        <v>30</v>
      </c>
      <c r="F17" s="32">
        <v>2.4875648148148147E-2</v>
      </c>
      <c r="G17" s="21">
        <v>2149256</v>
      </c>
      <c r="H17" s="32">
        <v>2.6368182870370366E-2</v>
      </c>
      <c r="I17" s="17">
        <v>2278211</v>
      </c>
      <c r="J17" s="17" t="s">
        <v>87</v>
      </c>
      <c r="K17" s="21">
        <v>11</v>
      </c>
      <c r="L17" s="22">
        <v>45.1</v>
      </c>
      <c r="M17" s="22">
        <v>45100</v>
      </c>
      <c r="N17" s="30">
        <v>75.54241943359375</v>
      </c>
      <c r="O17" s="18">
        <v>943.3900146484375</v>
      </c>
      <c r="P17" s="17"/>
      <c r="Q17" s="21">
        <v>0</v>
      </c>
    </row>
    <row r="18" spans="1:17">
      <c r="A18" s="21">
        <v>2</v>
      </c>
      <c r="B18" s="21">
        <v>30</v>
      </c>
      <c r="C18" s="21" t="s">
        <v>50</v>
      </c>
      <c r="D18" s="17" t="s">
        <v>52</v>
      </c>
      <c r="E18" s="21" t="s">
        <v>30</v>
      </c>
      <c r="F18" s="32">
        <v>2.4709247685185183E-2</v>
      </c>
      <c r="G18" s="21">
        <v>2134879</v>
      </c>
      <c r="H18" s="32">
        <v>2.7180162037037037E-2</v>
      </c>
      <c r="I18" s="17">
        <v>2348366</v>
      </c>
      <c r="J18" s="17"/>
      <c r="K18" s="21">
        <v>10</v>
      </c>
      <c r="L18" s="22">
        <v>41</v>
      </c>
      <c r="M18" s="22">
        <v>41000</v>
      </c>
      <c r="N18" s="30">
        <v>69.137405395507812</v>
      </c>
      <c r="O18" s="18">
        <v>915.21002197265625</v>
      </c>
      <c r="P18" s="17"/>
      <c r="Q18" s="21">
        <v>1</v>
      </c>
    </row>
    <row r="19" spans="1:17">
      <c r="A19" s="26" t="s">
        <v>17</v>
      </c>
      <c r="B19" s="17" t="s">
        <v>55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>
      <c r="A20" s="23" t="s">
        <v>16</v>
      </c>
      <c r="B20" s="23" t="s">
        <v>15</v>
      </c>
      <c r="C20" s="23" t="s">
        <v>14</v>
      </c>
      <c r="D20" s="23" t="s">
        <v>13</v>
      </c>
      <c r="E20" s="23" t="s">
        <v>12</v>
      </c>
      <c r="F20" s="25" t="s">
        <v>11</v>
      </c>
      <c r="G20" s="23"/>
      <c r="H20" s="25" t="s">
        <v>10</v>
      </c>
      <c r="I20" s="23"/>
      <c r="J20" s="23" t="s">
        <v>9</v>
      </c>
      <c r="K20" s="23" t="s">
        <v>8</v>
      </c>
      <c r="L20" s="24" t="s">
        <v>7</v>
      </c>
      <c r="M20" s="24"/>
      <c r="N20" s="29" t="s">
        <v>6</v>
      </c>
      <c r="O20" s="23" t="s">
        <v>5</v>
      </c>
      <c r="P20" s="17"/>
      <c r="Q20" s="17"/>
    </row>
    <row r="21" spans="1:17">
      <c r="A21" s="21">
        <v>1</v>
      </c>
      <c r="B21" s="21">
        <v>225</v>
      </c>
      <c r="C21" s="21" t="s">
        <v>56</v>
      </c>
      <c r="D21" s="17" t="s">
        <v>57</v>
      </c>
      <c r="E21" s="21" t="s">
        <v>30</v>
      </c>
      <c r="F21" s="32">
        <v>2.407017361111111E-2</v>
      </c>
      <c r="G21" s="21">
        <v>2079663</v>
      </c>
      <c r="H21" s="32">
        <v>2.4070162037037036E-2</v>
      </c>
      <c r="I21" s="17">
        <v>2079662</v>
      </c>
      <c r="J21" s="17"/>
      <c r="K21" s="21">
        <v>11</v>
      </c>
      <c r="L21" s="22">
        <v>45.1</v>
      </c>
      <c r="M21" s="22">
        <v>45100</v>
      </c>
      <c r="N21" s="30">
        <v>78.070343017578125</v>
      </c>
      <c r="O21" s="18">
        <v>1000</v>
      </c>
      <c r="P21" s="17"/>
      <c r="Q21" s="21">
        <v>0</v>
      </c>
    </row>
    <row r="22" spans="1:17">
      <c r="A22" s="21">
        <v>2</v>
      </c>
      <c r="B22" s="21">
        <v>21</v>
      </c>
      <c r="C22" s="21" t="s">
        <v>56</v>
      </c>
      <c r="D22" s="17" t="s">
        <v>58</v>
      </c>
      <c r="E22" s="21" t="s">
        <v>30</v>
      </c>
      <c r="F22" s="32">
        <v>2.4773067129629629E-2</v>
      </c>
      <c r="G22" s="21">
        <v>2140393</v>
      </c>
      <c r="H22" s="32">
        <v>2.7250370370370369E-2</v>
      </c>
      <c r="I22" s="17">
        <v>2354432</v>
      </c>
      <c r="J22" s="17"/>
      <c r="K22" s="21">
        <v>10</v>
      </c>
      <c r="L22" s="22">
        <v>41</v>
      </c>
      <c r="M22" s="22">
        <v>41000</v>
      </c>
      <c r="N22" s="30">
        <v>68.959297180175781</v>
      </c>
      <c r="O22" s="18">
        <v>883.28997802734375</v>
      </c>
      <c r="P22" s="17"/>
      <c r="Q22" s="21">
        <v>1</v>
      </c>
    </row>
    <row r="23" spans="1:17">
      <c r="A23" s="21">
        <v>3</v>
      </c>
      <c r="B23" s="21">
        <v>282</v>
      </c>
      <c r="C23" s="21" t="s">
        <v>56</v>
      </c>
      <c r="D23" s="17" t="s">
        <v>59</v>
      </c>
      <c r="E23" s="21" t="s">
        <v>30</v>
      </c>
      <c r="F23" s="32">
        <v>2.6286296296296297E-2</v>
      </c>
      <c r="G23" s="21">
        <v>2271136</v>
      </c>
      <c r="H23" s="32">
        <v>2.7730497685185186E-2</v>
      </c>
      <c r="I23" s="17">
        <v>2395915</v>
      </c>
      <c r="J23" s="17" t="s">
        <v>88</v>
      </c>
      <c r="K23" s="21">
        <v>11</v>
      </c>
      <c r="L23" s="22">
        <v>45.1</v>
      </c>
      <c r="M23" s="22">
        <v>45100</v>
      </c>
      <c r="N23" s="30">
        <v>71.488456726074219</v>
      </c>
      <c r="O23" s="18">
        <v>868</v>
      </c>
      <c r="P23" s="17"/>
      <c r="Q23" s="21">
        <v>2</v>
      </c>
    </row>
    <row r="24" spans="1:17">
      <c r="A24" s="26" t="s">
        <v>17</v>
      </c>
      <c r="B24" s="17" t="s">
        <v>60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>
      <c r="A25" s="23" t="s">
        <v>16</v>
      </c>
      <c r="B25" s="23" t="s">
        <v>15</v>
      </c>
      <c r="C25" s="23" t="s">
        <v>14</v>
      </c>
      <c r="D25" s="23" t="s">
        <v>13</v>
      </c>
      <c r="E25" s="23" t="s">
        <v>12</v>
      </c>
      <c r="F25" s="25" t="s">
        <v>11</v>
      </c>
      <c r="G25" s="23"/>
      <c r="H25" s="25" t="s">
        <v>10</v>
      </c>
      <c r="I25" s="23"/>
      <c r="J25" s="23" t="s">
        <v>9</v>
      </c>
      <c r="K25" s="23" t="s">
        <v>8</v>
      </c>
      <c r="L25" s="24" t="s">
        <v>7</v>
      </c>
      <c r="M25" s="24"/>
      <c r="N25" s="29" t="s">
        <v>6</v>
      </c>
      <c r="O25" s="23" t="s">
        <v>5</v>
      </c>
      <c r="P25" s="17"/>
      <c r="Q25" s="17"/>
    </row>
    <row r="26" spans="1:17">
      <c r="A26" s="21">
        <v>1</v>
      </c>
      <c r="B26" s="21">
        <v>97</v>
      </c>
      <c r="C26" s="21" t="s">
        <v>61</v>
      </c>
      <c r="D26" s="17" t="s">
        <v>62</v>
      </c>
      <c r="E26" s="21" t="s">
        <v>30</v>
      </c>
      <c r="F26" s="32">
        <v>2.6175925925925925E-2</v>
      </c>
      <c r="G26" s="21">
        <v>2261600</v>
      </c>
      <c r="H26" s="32">
        <v>2.6175925925925925E-2</v>
      </c>
      <c r="I26" s="17">
        <v>2261600</v>
      </c>
      <c r="J26" s="17"/>
      <c r="K26" s="21">
        <v>8</v>
      </c>
      <c r="L26" s="22">
        <v>32.799999999999997</v>
      </c>
      <c r="M26" s="22">
        <v>32800</v>
      </c>
      <c r="N26" s="30">
        <v>52.210823059082031</v>
      </c>
      <c r="O26" s="18">
        <v>1000</v>
      </c>
      <c r="P26" s="17"/>
      <c r="Q26" s="21">
        <v>0</v>
      </c>
    </row>
    <row r="27" spans="1:17">
      <c r="A27" s="31" t="s">
        <v>22</v>
      </c>
      <c r="B27" s="21">
        <v>780</v>
      </c>
      <c r="C27" s="21" t="s">
        <v>61</v>
      </c>
      <c r="D27" s="17" t="s">
        <v>63</v>
      </c>
      <c r="E27" s="21" t="s">
        <v>30</v>
      </c>
      <c r="F27" s="32">
        <v>0</v>
      </c>
      <c r="G27" s="21">
        <v>0</v>
      </c>
      <c r="H27" s="32">
        <v>0</v>
      </c>
      <c r="I27" s="17">
        <v>0</v>
      </c>
      <c r="J27" s="17" t="s">
        <v>89</v>
      </c>
      <c r="K27" s="21">
        <v>0</v>
      </c>
      <c r="L27" s="22">
        <v>0</v>
      </c>
      <c r="M27" s="22">
        <v>0</v>
      </c>
      <c r="N27" s="30">
        <v>0</v>
      </c>
      <c r="O27" s="18">
        <v>0</v>
      </c>
      <c r="P27" s="17"/>
      <c r="Q27" s="21">
        <v>0</v>
      </c>
    </row>
    <row r="28" spans="1:17">
      <c r="A28" s="26" t="s">
        <v>21</v>
      </c>
      <c r="B28" s="17" t="s">
        <v>90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>
      <c r="A29" s="26" t="s">
        <v>17</v>
      </c>
      <c r="B29" s="17" t="s">
        <v>38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>
      <c r="A30" s="23" t="s">
        <v>16</v>
      </c>
      <c r="B30" s="23" t="s">
        <v>15</v>
      </c>
      <c r="C30" s="23" t="s">
        <v>14</v>
      </c>
      <c r="D30" s="23" t="s">
        <v>13</v>
      </c>
      <c r="E30" s="23" t="s">
        <v>12</v>
      </c>
      <c r="F30" s="25" t="s">
        <v>11</v>
      </c>
      <c r="G30" s="23"/>
      <c r="H30" s="25" t="s">
        <v>10</v>
      </c>
      <c r="I30" s="23"/>
      <c r="J30" s="23" t="s">
        <v>9</v>
      </c>
      <c r="K30" s="23" t="s">
        <v>8</v>
      </c>
      <c r="L30" s="24" t="s">
        <v>7</v>
      </c>
      <c r="M30" s="24"/>
      <c r="N30" s="29" t="s">
        <v>6</v>
      </c>
      <c r="O30" s="23" t="s">
        <v>5</v>
      </c>
      <c r="P30" s="17"/>
      <c r="Q30" s="17"/>
    </row>
    <row r="31" spans="1:17">
      <c r="A31" s="21">
        <v>1</v>
      </c>
      <c r="B31" s="21">
        <v>97</v>
      </c>
      <c r="C31" s="21" t="s">
        <v>39</v>
      </c>
      <c r="D31" s="17" t="s">
        <v>42</v>
      </c>
      <c r="E31" s="21" t="s">
        <v>30</v>
      </c>
      <c r="F31" s="32">
        <v>2.3648229166666666E-2</v>
      </c>
      <c r="G31" s="21">
        <v>2043207</v>
      </c>
      <c r="H31" s="32">
        <v>2.3648229166666666E-2</v>
      </c>
      <c r="I31" s="17">
        <v>2043207</v>
      </c>
      <c r="J31" s="17"/>
      <c r="K31" s="21">
        <v>11</v>
      </c>
      <c r="L31" s="22">
        <v>40.700000000000003</v>
      </c>
      <c r="M31" s="22">
        <v>40700</v>
      </c>
      <c r="N31" s="30">
        <v>71.710792541503906</v>
      </c>
      <c r="O31" s="18">
        <v>1000</v>
      </c>
      <c r="P31" s="17"/>
      <c r="Q31" s="21">
        <v>0</v>
      </c>
    </row>
    <row r="32" spans="1:17">
      <c r="A32" s="21">
        <v>2</v>
      </c>
      <c r="B32" s="21">
        <v>321</v>
      </c>
      <c r="C32" s="21" t="s">
        <v>39</v>
      </c>
      <c r="D32" s="17" t="s">
        <v>44</v>
      </c>
      <c r="E32" s="21" t="s">
        <v>30</v>
      </c>
      <c r="F32" s="32">
        <v>2.419806712962963E-2</v>
      </c>
      <c r="G32" s="21">
        <v>2090713</v>
      </c>
      <c r="H32" s="32">
        <v>2.9575405092592592E-2</v>
      </c>
      <c r="I32" s="17">
        <v>2555315</v>
      </c>
      <c r="J32" s="17"/>
      <c r="K32" s="21">
        <v>9</v>
      </c>
      <c r="L32" s="22">
        <v>33.299999999999997</v>
      </c>
      <c r="M32" s="22">
        <v>33300</v>
      </c>
      <c r="N32" s="30">
        <v>57.339290618896484</v>
      </c>
      <c r="O32" s="18">
        <v>799.59002685546875</v>
      </c>
      <c r="P32" s="17"/>
      <c r="Q32" s="21">
        <v>1</v>
      </c>
    </row>
    <row r="33" spans="1:17">
      <c r="A33" s="31" t="s">
        <v>22</v>
      </c>
      <c r="B33" s="21">
        <v>780</v>
      </c>
      <c r="C33" s="21" t="s">
        <v>39</v>
      </c>
      <c r="D33" s="17" t="s">
        <v>43</v>
      </c>
      <c r="E33" s="21" t="s">
        <v>30</v>
      </c>
      <c r="F33" s="32">
        <v>0</v>
      </c>
      <c r="G33" s="21">
        <v>0</v>
      </c>
      <c r="H33" s="32">
        <v>0</v>
      </c>
      <c r="I33" s="17">
        <v>0</v>
      </c>
      <c r="J33" s="17" t="s">
        <v>64</v>
      </c>
      <c r="K33" s="21">
        <v>0</v>
      </c>
      <c r="L33" s="22">
        <v>0</v>
      </c>
      <c r="M33" s="22">
        <v>0</v>
      </c>
      <c r="N33" s="30">
        <v>0</v>
      </c>
      <c r="O33" s="18">
        <v>0</v>
      </c>
      <c r="P33" s="17"/>
      <c r="Q33" s="21">
        <v>0</v>
      </c>
    </row>
    <row r="34" spans="1:17">
      <c r="A34" s="26" t="s">
        <v>17</v>
      </c>
      <c r="B34" s="17" t="s">
        <v>45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>
      <c r="A35" s="23" t="s">
        <v>16</v>
      </c>
      <c r="B35" s="23" t="s">
        <v>15</v>
      </c>
      <c r="C35" s="23" t="s">
        <v>14</v>
      </c>
      <c r="D35" s="23" t="s">
        <v>13</v>
      </c>
      <c r="E35" s="23" t="s">
        <v>12</v>
      </c>
      <c r="F35" s="25" t="s">
        <v>11</v>
      </c>
      <c r="G35" s="23"/>
      <c r="H35" s="25" t="s">
        <v>10</v>
      </c>
      <c r="I35" s="23"/>
      <c r="J35" s="23" t="s">
        <v>9</v>
      </c>
      <c r="K35" s="23" t="s">
        <v>8</v>
      </c>
      <c r="L35" s="24" t="s">
        <v>7</v>
      </c>
      <c r="M35" s="24"/>
      <c r="N35" s="29" t="s">
        <v>6</v>
      </c>
      <c r="O35" s="23" t="s">
        <v>5</v>
      </c>
      <c r="P35" s="17"/>
      <c r="Q35" s="17"/>
    </row>
    <row r="36" spans="1:17">
      <c r="A36" s="21">
        <v>1</v>
      </c>
      <c r="B36" s="21">
        <v>31</v>
      </c>
      <c r="C36" s="21" t="s">
        <v>46</v>
      </c>
      <c r="D36" s="17" t="s">
        <v>47</v>
      </c>
      <c r="E36" s="21" t="s">
        <v>30</v>
      </c>
      <c r="F36" s="32">
        <v>2.0080277777777777E-2</v>
      </c>
      <c r="G36" s="21">
        <v>1734936</v>
      </c>
      <c r="H36" s="32">
        <v>2.0080277777777777E-2</v>
      </c>
      <c r="I36" s="17">
        <v>1734936</v>
      </c>
      <c r="J36" s="17"/>
      <c r="K36" s="21">
        <v>7</v>
      </c>
      <c r="L36" s="22">
        <v>25.9</v>
      </c>
      <c r="M36" s="22">
        <v>25900</v>
      </c>
      <c r="N36" s="30">
        <v>53.74261474609375</v>
      </c>
      <c r="O36" s="18">
        <v>1000</v>
      </c>
      <c r="P36" s="17"/>
      <c r="Q36" s="21">
        <v>0</v>
      </c>
    </row>
    <row r="37" spans="1:17">
      <c r="A37" s="26" t="s">
        <v>21</v>
      </c>
      <c r="B37" s="17" t="s">
        <v>91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>
      <c r="A38" s="26" t="s">
        <v>17</v>
      </c>
      <c r="B38" s="17" t="s">
        <v>66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>
      <c r="A39" s="23" t="s">
        <v>16</v>
      </c>
      <c r="B39" s="23" t="s">
        <v>15</v>
      </c>
      <c r="C39" s="23" t="s">
        <v>14</v>
      </c>
      <c r="D39" s="23" t="s">
        <v>13</v>
      </c>
      <c r="E39" s="23" t="s">
        <v>12</v>
      </c>
      <c r="F39" s="25" t="s">
        <v>11</v>
      </c>
      <c r="G39" s="23"/>
      <c r="H39" s="25" t="s">
        <v>10</v>
      </c>
      <c r="I39" s="23"/>
      <c r="J39" s="23" t="s">
        <v>9</v>
      </c>
      <c r="K39" s="23" t="s">
        <v>8</v>
      </c>
      <c r="L39" s="24" t="s">
        <v>7</v>
      </c>
      <c r="M39" s="24"/>
      <c r="N39" s="29" t="s">
        <v>6</v>
      </c>
      <c r="O39" s="23" t="s">
        <v>5</v>
      </c>
      <c r="P39" s="17"/>
      <c r="Q39" s="17"/>
    </row>
    <row r="40" spans="1:17">
      <c r="A40" s="21">
        <v>1</v>
      </c>
      <c r="B40" s="21">
        <v>27</v>
      </c>
      <c r="C40" s="21" t="s">
        <v>67</v>
      </c>
      <c r="D40" s="17" t="s">
        <v>71</v>
      </c>
      <c r="E40" s="21" t="s">
        <v>30</v>
      </c>
      <c r="F40" s="32">
        <v>3.0212395833333336E-2</v>
      </c>
      <c r="G40" s="21">
        <v>2610351</v>
      </c>
      <c r="H40" s="32">
        <v>3.0212395833333336E-2</v>
      </c>
      <c r="I40" s="17">
        <v>2610351</v>
      </c>
      <c r="J40" s="17"/>
      <c r="K40" s="21">
        <v>15</v>
      </c>
      <c r="L40" s="22">
        <v>61.5</v>
      </c>
      <c r="M40" s="22">
        <v>61500</v>
      </c>
      <c r="N40" s="30">
        <v>84.816177368164062</v>
      </c>
      <c r="O40" s="18">
        <v>1000</v>
      </c>
      <c r="P40" s="17"/>
      <c r="Q40" s="21">
        <v>0</v>
      </c>
    </row>
    <row r="41" spans="1:17">
      <c r="A41" s="21">
        <v>2</v>
      </c>
      <c r="B41" s="21">
        <v>1</v>
      </c>
      <c r="C41" s="21" t="s">
        <v>67</v>
      </c>
      <c r="D41" s="17" t="s">
        <v>69</v>
      </c>
      <c r="E41" s="21" t="s">
        <v>30</v>
      </c>
      <c r="F41" s="32">
        <v>3.2352511574074073E-2</v>
      </c>
      <c r="G41" s="21">
        <v>2795257</v>
      </c>
      <c r="H41" s="32">
        <v>3.2352511574074073E-2</v>
      </c>
      <c r="I41" s="17">
        <v>2795257</v>
      </c>
      <c r="J41" s="17"/>
      <c r="K41" s="21">
        <v>15</v>
      </c>
      <c r="L41" s="22">
        <v>61.5</v>
      </c>
      <c r="M41" s="22">
        <v>61500</v>
      </c>
      <c r="N41" s="30">
        <v>79.205596923828125</v>
      </c>
      <c r="O41" s="18">
        <v>933.8499755859375</v>
      </c>
      <c r="P41" s="17"/>
      <c r="Q41" s="21">
        <v>1</v>
      </c>
    </row>
    <row r="42" spans="1:17">
      <c r="A42" s="21">
        <v>3</v>
      </c>
      <c r="B42" s="21">
        <v>30</v>
      </c>
      <c r="C42" s="21" t="s">
        <v>67</v>
      </c>
      <c r="D42" s="17" t="s">
        <v>68</v>
      </c>
      <c r="E42" s="21" t="s">
        <v>30</v>
      </c>
      <c r="F42" s="32">
        <v>3.0623611111111112E-2</v>
      </c>
      <c r="G42" s="21">
        <v>2645880</v>
      </c>
      <c r="H42" s="32">
        <v>5.1039351851851857E-2</v>
      </c>
      <c r="I42" s="17">
        <v>4409800</v>
      </c>
      <c r="J42" s="17"/>
      <c r="K42" s="21">
        <v>9</v>
      </c>
      <c r="L42" s="22">
        <v>36.9</v>
      </c>
      <c r="M42" s="22">
        <v>36900</v>
      </c>
      <c r="N42" s="30">
        <v>50.20635986328125</v>
      </c>
      <c r="O42" s="18">
        <v>591.94000244140625</v>
      </c>
      <c r="P42" s="17"/>
      <c r="Q42" s="21">
        <v>2</v>
      </c>
    </row>
    <row r="43" spans="1:17">
      <c r="A43" s="26" t="s">
        <v>17</v>
      </c>
      <c r="B43" s="17" t="s">
        <v>72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>
      <c r="A44" s="23" t="s">
        <v>16</v>
      </c>
      <c r="B44" s="23" t="s">
        <v>15</v>
      </c>
      <c r="C44" s="23" t="s">
        <v>14</v>
      </c>
      <c r="D44" s="23" t="s">
        <v>13</v>
      </c>
      <c r="E44" s="23" t="s">
        <v>12</v>
      </c>
      <c r="F44" s="25" t="s">
        <v>11</v>
      </c>
      <c r="G44" s="23"/>
      <c r="H44" s="25" t="s">
        <v>10</v>
      </c>
      <c r="I44" s="23"/>
      <c r="J44" s="23" t="s">
        <v>9</v>
      </c>
      <c r="K44" s="23" t="s">
        <v>8</v>
      </c>
      <c r="L44" s="24" t="s">
        <v>7</v>
      </c>
      <c r="M44" s="24"/>
      <c r="N44" s="29" t="s">
        <v>6</v>
      </c>
      <c r="O44" s="23" t="s">
        <v>5</v>
      </c>
      <c r="P44" s="17"/>
      <c r="Q44" s="17"/>
    </row>
    <row r="45" spans="1:17">
      <c r="A45" s="21">
        <v>1</v>
      </c>
      <c r="B45" s="21">
        <v>31</v>
      </c>
      <c r="C45" s="21" t="s">
        <v>73</v>
      </c>
      <c r="D45" s="17" t="s">
        <v>70</v>
      </c>
      <c r="E45" s="21" t="s">
        <v>30</v>
      </c>
      <c r="F45" s="32">
        <v>3.0627407407407409E-2</v>
      </c>
      <c r="G45" s="21">
        <v>2646208</v>
      </c>
      <c r="H45" s="32">
        <v>3.0627407407407409E-2</v>
      </c>
      <c r="I45" s="17">
        <v>2646208</v>
      </c>
      <c r="J45" s="17"/>
      <c r="K45" s="21">
        <v>13</v>
      </c>
      <c r="L45" s="22">
        <v>53.3</v>
      </c>
      <c r="M45" s="22">
        <v>53300</v>
      </c>
      <c r="N45" s="30">
        <v>72.511306762695312</v>
      </c>
      <c r="O45" s="18">
        <v>1000</v>
      </c>
      <c r="P45" s="17"/>
      <c r="Q45" s="21">
        <v>0</v>
      </c>
    </row>
    <row r="46" spans="1:17">
      <c r="A46" s="21">
        <v>2</v>
      </c>
      <c r="B46" s="21">
        <v>101</v>
      </c>
      <c r="C46" s="21" t="s">
        <v>73</v>
      </c>
      <c r="D46" s="17" t="s">
        <v>76</v>
      </c>
      <c r="E46" s="21" t="s">
        <v>30</v>
      </c>
      <c r="F46" s="32">
        <v>3.1545648148148149E-2</v>
      </c>
      <c r="G46" s="21">
        <v>2725544</v>
      </c>
      <c r="H46" s="32">
        <v>3.1545648148148149E-2</v>
      </c>
      <c r="I46" s="17">
        <v>2725544</v>
      </c>
      <c r="J46" s="17"/>
      <c r="K46" s="21">
        <v>13</v>
      </c>
      <c r="L46" s="22">
        <v>53.3</v>
      </c>
      <c r="M46" s="22">
        <v>53300</v>
      </c>
      <c r="N46" s="30">
        <v>70.400627136230469</v>
      </c>
      <c r="O46" s="18">
        <v>970.8900146484375</v>
      </c>
      <c r="P46" s="17"/>
      <c r="Q46" s="21">
        <v>1</v>
      </c>
    </row>
    <row r="47" spans="1:17">
      <c r="A47" s="21">
        <v>3</v>
      </c>
      <c r="B47" s="21">
        <v>21</v>
      </c>
      <c r="C47" s="21" t="s">
        <v>73</v>
      </c>
      <c r="D47" s="17" t="s">
        <v>75</v>
      </c>
      <c r="E47" s="21" t="s">
        <v>30</v>
      </c>
      <c r="F47" s="32">
        <v>3.2337407407407412E-2</v>
      </c>
      <c r="G47" s="21">
        <v>2793952</v>
      </c>
      <c r="H47" s="32">
        <v>3.5032187499999999E-2</v>
      </c>
      <c r="I47" s="17">
        <v>3026781</v>
      </c>
      <c r="J47" s="17"/>
      <c r="K47" s="21">
        <v>12</v>
      </c>
      <c r="L47" s="22">
        <v>49.2</v>
      </c>
      <c r="M47" s="22">
        <v>49200</v>
      </c>
      <c r="N47" s="30">
        <v>63.394073486328125</v>
      </c>
      <c r="O47" s="18">
        <v>874.260009765625</v>
      </c>
      <c r="P47" s="17"/>
      <c r="Q47" s="21">
        <v>2</v>
      </c>
    </row>
    <row r="48" spans="1:17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3">
      <c r="A49" s="20" t="s">
        <v>4</v>
      </c>
      <c r="B49" s="17" t="s">
        <v>92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>
      <c r="A50" s="20" t="s">
        <v>3</v>
      </c>
      <c r="B50" s="17" t="s">
        <v>78</v>
      </c>
      <c r="C50" s="17"/>
      <c r="D50" s="17"/>
      <c r="E50" s="17"/>
      <c r="F50" s="17"/>
      <c r="G50" s="17"/>
      <c r="H50" s="17"/>
      <c r="I50" s="17"/>
      <c r="J50" s="19"/>
      <c r="K50" s="17"/>
      <c r="L50" s="17"/>
      <c r="M50" s="17"/>
    </row>
    <row r="51" spans="1:13">
      <c r="A51" s="20" t="s">
        <v>2</v>
      </c>
      <c r="B51" s="17" t="s">
        <v>93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>
      <c r="A53" s="20" t="s">
        <v>1</v>
      </c>
      <c r="B53" s="17" t="s">
        <v>94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>
      <c r="A54" s="20" t="s">
        <v>0</v>
      </c>
      <c r="B54" s="17" t="s">
        <v>82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topLeftCell="A37" zoomScaleNormal="100" workbookViewId="0">
      <selection activeCell="F9" sqref="F9"/>
    </sheetView>
  </sheetViews>
  <sheetFormatPr defaultColWidth="9.140625" defaultRowHeight="15"/>
  <cols>
    <col min="1" max="1" width="14.7109375" bestFit="1" customWidth="1"/>
    <col min="2" max="2" width="8.85546875" customWidth="1"/>
    <col min="3" max="3" width="8.5703125" bestFit="1" customWidth="1"/>
    <col min="4" max="4" width="19.42578125" bestFit="1" customWidth="1"/>
    <col min="5" max="5" width="7.7109375" bestFit="1" customWidth="1"/>
    <col min="6" max="6" width="10.7109375" bestFit="1" customWidth="1"/>
    <col min="7" max="7" width="9" bestFit="1" customWidth="1"/>
    <col min="8" max="8" width="10.7109375" bestFit="1" customWidth="1"/>
    <col min="9" max="9" width="9" bestFit="1" customWidth="1"/>
    <col min="10" max="10" width="8.5703125" bestFit="1" customWidth="1"/>
    <col min="11" max="11" width="5.85546875" bestFit="1" customWidth="1"/>
    <col min="12" max="12" width="12.5703125" customWidth="1"/>
    <col min="13" max="13" width="8.42578125" hidden="1" customWidth="1"/>
    <col min="14" max="14" width="8.28515625" customWidth="1"/>
    <col min="15" max="15" width="8.140625" bestFit="1" customWidth="1"/>
    <col min="17" max="17" width="2.28515625" bestFit="1" customWidth="1"/>
  </cols>
  <sheetData>
    <row r="1" spans="1:17">
      <c r="A1" s="42" t="s">
        <v>20</v>
      </c>
      <c r="B1" s="33" t="s">
        <v>23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>
      <c r="A2" s="42" t="s">
        <v>19</v>
      </c>
      <c r="B2" s="33" t="s">
        <v>95</v>
      </c>
      <c r="C2" s="33"/>
      <c r="D2" s="33"/>
      <c r="E2" s="42" t="s">
        <v>18</v>
      </c>
      <c r="F2" s="44" t="s">
        <v>96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>
      <c r="A3" s="4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>
      <c r="A4" s="42" t="s">
        <v>21</v>
      </c>
      <c r="B4" s="33" t="s">
        <v>97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>
      <c r="A5" s="42" t="s">
        <v>17</v>
      </c>
      <c r="B5" s="33" t="s">
        <v>27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>
      <c r="A6" s="39" t="s">
        <v>16</v>
      </c>
      <c r="B6" s="39" t="s">
        <v>15</v>
      </c>
      <c r="C6" s="39" t="s">
        <v>14</v>
      </c>
      <c r="D6" s="39" t="s">
        <v>13</v>
      </c>
      <c r="E6" s="39" t="s">
        <v>12</v>
      </c>
      <c r="F6" s="41" t="s">
        <v>11</v>
      </c>
      <c r="G6" s="39"/>
      <c r="H6" s="41" t="s">
        <v>10</v>
      </c>
      <c r="I6" s="39"/>
      <c r="J6" s="39" t="s">
        <v>9</v>
      </c>
      <c r="K6" s="39" t="s">
        <v>8</v>
      </c>
      <c r="L6" s="40" t="s">
        <v>7</v>
      </c>
      <c r="M6" s="40"/>
      <c r="N6" s="45" t="s">
        <v>6</v>
      </c>
      <c r="O6" s="39" t="s">
        <v>5</v>
      </c>
      <c r="P6" s="33"/>
      <c r="Q6" s="33"/>
    </row>
    <row r="7" spans="1:17">
      <c r="A7" s="37">
        <v>1</v>
      </c>
      <c r="B7" s="37">
        <v>29</v>
      </c>
      <c r="C7" s="37" t="s">
        <v>28</v>
      </c>
      <c r="D7" s="33" t="s">
        <v>29</v>
      </c>
      <c r="E7" s="37" t="s">
        <v>30</v>
      </c>
      <c r="F7" s="48">
        <v>1.781146990740741E-2</v>
      </c>
      <c r="G7" s="37">
        <v>1538911</v>
      </c>
      <c r="H7" s="48">
        <v>1.7811458333333335E-2</v>
      </c>
      <c r="I7" s="33">
        <v>1538910</v>
      </c>
      <c r="J7" s="33"/>
      <c r="K7" s="37">
        <v>5</v>
      </c>
      <c r="L7" s="38">
        <v>21</v>
      </c>
      <c r="M7" s="38">
        <v>21000</v>
      </c>
      <c r="N7" s="46">
        <v>49.125648498535156</v>
      </c>
      <c r="O7" s="34">
        <v>1000</v>
      </c>
      <c r="P7" s="33"/>
      <c r="Q7" s="37">
        <v>0</v>
      </c>
    </row>
    <row r="8" spans="1:17">
      <c r="A8" s="42" t="s">
        <v>17</v>
      </c>
      <c r="B8" s="33" t="s">
        <v>31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>
      <c r="A9" s="39" t="s">
        <v>16</v>
      </c>
      <c r="B9" s="39" t="s">
        <v>15</v>
      </c>
      <c r="C9" s="39" t="s">
        <v>14</v>
      </c>
      <c r="D9" s="39" t="s">
        <v>13</v>
      </c>
      <c r="E9" s="39" t="s">
        <v>12</v>
      </c>
      <c r="F9" s="41" t="s">
        <v>11</v>
      </c>
      <c r="G9" s="39"/>
      <c r="H9" s="41" t="s">
        <v>10</v>
      </c>
      <c r="I9" s="39"/>
      <c r="J9" s="39" t="s">
        <v>9</v>
      </c>
      <c r="K9" s="39" t="s">
        <v>8</v>
      </c>
      <c r="L9" s="40" t="s">
        <v>7</v>
      </c>
      <c r="M9" s="40"/>
      <c r="N9" s="45" t="s">
        <v>6</v>
      </c>
      <c r="O9" s="39" t="s">
        <v>5</v>
      </c>
      <c r="P9" s="33"/>
      <c r="Q9" s="33"/>
    </row>
    <row r="10" spans="1:17">
      <c r="A10" s="37">
        <v>1</v>
      </c>
      <c r="B10" s="37">
        <v>272</v>
      </c>
      <c r="C10" s="37" t="s">
        <v>32</v>
      </c>
      <c r="D10" s="33" t="s">
        <v>33</v>
      </c>
      <c r="E10" s="37" t="s">
        <v>30</v>
      </c>
      <c r="F10" s="48">
        <v>2.2573124999999999E-2</v>
      </c>
      <c r="G10" s="37">
        <v>1950318</v>
      </c>
      <c r="H10" s="48">
        <v>2.2573124999999999E-2</v>
      </c>
      <c r="I10" s="33">
        <v>1950318</v>
      </c>
      <c r="J10" s="33"/>
      <c r="K10" s="37">
        <v>12</v>
      </c>
      <c r="L10" s="38">
        <v>50.4</v>
      </c>
      <c r="M10" s="38">
        <v>50400</v>
      </c>
      <c r="N10" s="46">
        <v>93.030982971191406</v>
      </c>
      <c r="O10" s="34">
        <v>1000</v>
      </c>
      <c r="P10" s="33"/>
      <c r="Q10" s="37">
        <v>0</v>
      </c>
    </row>
    <row r="11" spans="1:17">
      <c r="A11" s="37">
        <v>2</v>
      </c>
      <c r="B11" s="37">
        <v>89</v>
      </c>
      <c r="C11" s="37" t="s">
        <v>32</v>
      </c>
      <c r="D11" s="33" t="s">
        <v>98</v>
      </c>
      <c r="E11" s="37" t="s">
        <v>99</v>
      </c>
      <c r="F11" s="48">
        <v>2.3525810185185188E-2</v>
      </c>
      <c r="G11" s="37">
        <v>2032630</v>
      </c>
      <c r="H11" s="48">
        <v>2.3525810185185188E-2</v>
      </c>
      <c r="I11" s="33">
        <v>2032630</v>
      </c>
      <c r="J11" s="33"/>
      <c r="K11" s="37">
        <v>12</v>
      </c>
      <c r="L11" s="38">
        <v>50.4</v>
      </c>
      <c r="M11" s="38">
        <v>50400</v>
      </c>
      <c r="N11" s="46">
        <v>89.263664245605469</v>
      </c>
      <c r="O11" s="34">
        <v>0</v>
      </c>
      <c r="P11" s="33"/>
      <c r="Q11" s="37">
        <v>1</v>
      </c>
    </row>
    <row r="12" spans="1:17">
      <c r="A12" s="37">
        <v>3</v>
      </c>
      <c r="B12" s="37">
        <v>2</v>
      </c>
      <c r="C12" s="37" t="s">
        <v>32</v>
      </c>
      <c r="D12" s="33" t="s">
        <v>34</v>
      </c>
      <c r="E12" s="37" t="s">
        <v>30</v>
      </c>
      <c r="F12" s="48">
        <v>2.4059050925925928E-2</v>
      </c>
      <c r="G12" s="37">
        <v>2078702</v>
      </c>
      <c r="H12" s="48">
        <v>2.624622685185185E-2</v>
      </c>
      <c r="I12" s="33">
        <v>2267674</v>
      </c>
      <c r="J12" s="33"/>
      <c r="K12" s="37">
        <v>11</v>
      </c>
      <c r="L12" s="38">
        <v>46.2</v>
      </c>
      <c r="M12" s="38">
        <v>46200</v>
      </c>
      <c r="N12" s="46">
        <v>80.011466979980469</v>
      </c>
      <c r="O12" s="34">
        <v>860.04998779296875</v>
      </c>
      <c r="P12" s="33"/>
      <c r="Q12" s="37">
        <v>2</v>
      </c>
    </row>
    <row r="13" spans="1:17">
      <c r="A13" s="37">
        <v>4</v>
      </c>
      <c r="B13" s="37">
        <v>31</v>
      </c>
      <c r="C13" s="37" t="s">
        <v>32</v>
      </c>
      <c r="D13" s="33" t="s">
        <v>35</v>
      </c>
      <c r="E13" s="37" t="s">
        <v>30</v>
      </c>
      <c r="F13" s="48">
        <v>2.3724143518518519E-2</v>
      </c>
      <c r="G13" s="37">
        <v>2049766</v>
      </c>
      <c r="H13" s="48">
        <v>2.8468969907407406E-2</v>
      </c>
      <c r="I13" s="33">
        <v>2459719</v>
      </c>
      <c r="J13" s="33"/>
      <c r="K13" s="37">
        <v>10</v>
      </c>
      <c r="L13" s="38">
        <v>42</v>
      </c>
      <c r="M13" s="38">
        <v>42000</v>
      </c>
      <c r="N13" s="46">
        <v>73.764518737792969</v>
      </c>
      <c r="O13" s="34">
        <v>792.9000244140625</v>
      </c>
      <c r="P13" s="33"/>
      <c r="Q13" s="37">
        <v>3</v>
      </c>
    </row>
    <row r="14" spans="1:17">
      <c r="A14" s="47" t="s">
        <v>22</v>
      </c>
      <c r="B14" s="37">
        <v>21</v>
      </c>
      <c r="C14" s="37" t="s">
        <v>32</v>
      </c>
      <c r="D14" s="33" t="s">
        <v>36</v>
      </c>
      <c r="E14" s="37" t="s">
        <v>30</v>
      </c>
      <c r="F14" s="48">
        <v>0</v>
      </c>
      <c r="G14" s="37">
        <v>0</v>
      </c>
      <c r="H14" s="48">
        <v>0</v>
      </c>
      <c r="I14" s="33">
        <v>0</v>
      </c>
      <c r="J14" s="33" t="s">
        <v>64</v>
      </c>
      <c r="K14" s="37">
        <v>0</v>
      </c>
      <c r="L14" s="38">
        <v>0</v>
      </c>
      <c r="M14" s="38">
        <v>0</v>
      </c>
      <c r="N14" s="46">
        <v>0</v>
      </c>
      <c r="O14" s="34">
        <v>0</v>
      </c>
      <c r="P14" s="33"/>
      <c r="Q14" s="37">
        <v>0</v>
      </c>
    </row>
    <row r="15" spans="1:17">
      <c r="A15" s="42" t="s">
        <v>21</v>
      </c>
      <c r="B15" s="33" t="s">
        <v>37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>
      <c r="A16" s="42" t="s">
        <v>17</v>
      </c>
      <c r="B16" s="33" t="s">
        <v>38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>
      <c r="A17" s="39" t="s">
        <v>16</v>
      </c>
      <c r="B17" s="39" t="s">
        <v>15</v>
      </c>
      <c r="C17" s="39" t="s">
        <v>14</v>
      </c>
      <c r="D17" s="39" t="s">
        <v>13</v>
      </c>
      <c r="E17" s="39" t="s">
        <v>12</v>
      </c>
      <c r="F17" s="41" t="s">
        <v>11</v>
      </c>
      <c r="G17" s="39"/>
      <c r="H17" s="41" t="s">
        <v>10</v>
      </c>
      <c r="I17" s="39"/>
      <c r="J17" s="39" t="s">
        <v>9</v>
      </c>
      <c r="K17" s="39" t="s">
        <v>8</v>
      </c>
      <c r="L17" s="40" t="s">
        <v>7</v>
      </c>
      <c r="M17" s="40"/>
      <c r="N17" s="45" t="s">
        <v>6</v>
      </c>
      <c r="O17" s="39" t="s">
        <v>5</v>
      </c>
      <c r="P17" s="33"/>
      <c r="Q17" s="33"/>
    </row>
    <row r="18" spans="1:17">
      <c r="A18" s="37">
        <v>1</v>
      </c>
      <c r="B18" s="37">
        <v>97</v>
      </c>
      <c r="C18" s="37" t="s">
        <v>39</v>
      </c>
      <c r="D18" s="33" t="s">
        <v>42</v>
      </c>
      <c r="E18" s="37" t="s">
        <v>30</v>
      </c>
      <c r="F18" s="48">
        <v>2.4351354166666665E-2</v>
      </c>
      <c r="G18" s="37">
        <v>2103957</v>
      </c>
      <c r="H18" s="48">
        <v>2.4351354166666665E-2</v>
      </c>
      <c r="I18" s="33">
        <v>2103957</v>
      </c>
      <c r="J18" s="33"/>
      <c r="K18" s="37">
        <v>12</v>
      </c>
      <c r="L18" s="38">
        <v>50.4</v>
      </c>
      <c r="M18" s="38">
        <v>50400</v>
      </c>
      <c r="N18" s="46">
        <v>86.237503051757813</v>
      </c>
      <c r="O18" s="34">
        <v>1000</v>
      </c>
      <c r="P18" s="33"/>
      <c r="Q18" s="37">
        <v>0</v>
      </c>
    </row>
    <row r="19" spans="1:17">
      <c r="A19" s="37">
        <v>2</v>
      </c>
      <c r="B19" s="37">
        <v>77</v>
      </c>
      <c r="C19" s="37" t="s">
        <v>39</v>
      </c>
      <c r="D19" s="33" t="s">
        <v>40</v>
      </c>
      <c r="E19" s="37" t="s">
        <v>41</v>
      </c>
      <c r="F19" s="48">
        <v>2.4925902777777776E-2</v>
      </c>
      <c r="G19" s="37">
        <v>2153598</v>
      </c>
      <c r="H19" s="48">
        <v>2.4925902777777776E-2</v>
      </c>
      <c r="I19" s="33">
        <v>2153598</v>
      </c>
      <c r="J19" s="33"/>
      <c r="K19" s="37">
        <v>12</v>
      </c>
      <c r="L19" s="38">
        <v>50.4</v>
      </c>
      <c r="M19" s="38">
        <v>50400</v>
      </c>
      <c r="N19" s="46">
        <v>84.249710083007812</v>
      </c>
      <c r="O19" s="34">
        <v>0</v>
      </c>
      <c r="P19" s="33"/>
      <c r="Q19" s="37">
        <v>1</v>
      </c>
    </row>
    <row r="20" spans="1:17">
      <c r="A20" s="37">
        <v>3</v>
      </c>
      <c r="B20" s="37">
        <v>321</v>
      </c>
      <c r="C20" s="37" t="s">
        <v>39</v>
      </c>
      <c r="D20" s="33" t="s">
        <v>44</v>
      </c>
      <c r="E20" s="37" t="s">
        <v>30</v>
      </c>
      <c r="F20" s="48">
        <v>2.6477372685185185E-2</v>
      </c>
      <c r="G20" s="37">
        <v>2287645</v>
      </c>
      <c r="H20" s="48">
        <v>2.6477372685185185E-2</v>
      </c>
      <c r="I20" s="33">
        <v>2287645</v>
      </c>
      <c r="J20" s="33"/>
      <c r="K20" s="37">
        <v>12</v>
      </c>
      <c r="L20" s="38">
        <v>50.4</v>
      </c>
      <c r="M20" s="38">
        <v>50400</v>
      </c>
      <c r="N20" s="46">
        <v>79.313003540039062</v>
      </c>
      <c r="O20" s="34">
        <v>919.70001220703125</v>
      </c>
      <c r="P20" s="33"/>
      <c r="Q20" s="37">
        <v>2</v>
      </c>
    </row>
    <row r="21" spans="1:17">
      <c r="A21" s="37">
        <v>4</v>
      </c>
      <c r="B21" s="37">
        <v>780</v>
      </c>
      <c r="C21" s="37" t="s">
        <v>39</v>
      </c>
      <c r="D21" s="33" t="s">
        <v>43</v>
      </c>
      <c r="E21" s="37" t="s">
        <v>30</v>
      </c>
      <c r="F21" s="48">
        <v>2.446978009259259E-2</v>
      </c>
      <c r="G21" s="37">
        <v>2114189</v>
      </c>
      <c r="H21" s="48">
        <v>2.6694305555555554E-2</v>
      </c>
      <c r="I21" s="33">
        <v>2306388</v>
      </c>
      <c r="J21" s="33"/>
      <c r="K21" s="37">
        <v>11</v>
      </c>
      <c r="L21" s="38">
        <v>46.2</v>
      </c>
      <c r="M21" s="38">
        <v>46200</v>
      </c>
      <c r="N21" s="46">
        <v>78.668464660644531</v>
      </c>
      <c r="O21" s="34">
        <v>912.22998046875</v>
      </c>
      <c r="P21" s="33"/>
      <c r="Q21" s="37">
        <v>3</v>
      </c>
    </row>
    <row r="22" spans="1:17">
      <c r="A22" s="42" t="s">
        <v>17</v>
      </c>
      <c r="B22" s="33" t="s">
        <v>45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>
      <c r="A23" s="39" t="s">
        <v>16</v>
      </c>
      <c r="B23" s="39" t="s">
        <v>15</v>
      </c>
      <c r="C23" s="39" t="s">
        <v>14</v>
      </c>
      <c r="D23" s="39" t="s">
        <v>13</v>
      </c>
      <c r="E23" s="39" t="s">
        <v>12</v>
      </c>
      <c r="F23" s="41" t="s">
        <v>11</v>
      </c>
      <c r="G23" s="39"/>
      <c r="H23" s="41" t="s">
        <v>10</v>
      </c>
      <c r="I23" s="39"/>
      <c r="J23" s="39" t="s">
        <v>9</v>
      </c>
      <c r="K23" s="39" t="s">
        <v>8</v>
      </c>
      <c r="L23" s="40" t="s">
        <v>7</v>
      </c>
      <c r="M23" s="40"/>
      <c r="N23" s="45" t="s">
        <v>6</v>
      </c>
      <c r="O23" s="39" t="s">
        <v>5</v>
      </c>
      <c r="P23" s="33"/>
      <c r="Q23" s="33"/>
    </row>
    <row r="24" spans="1:17">
      <c r="A24" s="37">
        <v>1</v>
      </c>
      <c r="B24" s="37">
        <v>29</v>
      </c>
      <c r="C24" s="37" t="s">
        <v>46</v>
      </c>
      <c r="D24" s="33" t="s">
        <v>100</v>
      </c>
      <c r="E24" s="37" t="s">
        <v>30</v>
      </c>
      <c r="F24" s="48">
        <v>1.6881006944444443E-2</v>
      </c>
      <c r="G24" s="37">
        <v>1458519</v>
      </c>
      <c r="H24" s="48">
        <v>1.6881006944444443E-2</v>
      </c>
      <c r="I24" s="33">
        <v>1458519</v>
      </c>
      <c r="J24" s="33"/>
      <c r="K24" s="37">
        <v>9</v>
      </c>
      <c r="L24" s="38">
        <v>37.799999999999997</v>
      </c>
      <c r="M24" s="38">
        <v>37800</v>
      </c>
      <c r="N24" s="46">
        <v>93.300125122070313</v>
      </c>
      <c r="O24" s="34">
        <v>1000</v>
      </c>
      <c r="P24" s="33"/>
      <c r="Q24" s="37">
        <v>0</v>
      </c>
    </row>
    <row r="25" spans="1:17">
      <c r="A25" s="37">
        <v>2</v>
      </c>
      <c r="B25" s="37">
        <v>31</v>
      </c>
      <c r="C25" s="37" t="s">
        <v>46</v>
      </c>
      <c r="D25" s="33" t="s">
        <v>47</v>
      </c>
      <c r="E25" s="37" t="s">
        <v>30</v>
      </c>
      <c r="F25" s="48">
        <v>1.7522662037037038E-2</v>
      </c>
      <c r="G25" s="37">
        <v>1513958</v>
      </c>
      <c r="H25" s="48">
        <v>1.7522662037037038E-2</v>
      </c>
      <c r="I25" s="33">
        <v>1513958</v>
      </c>
      <c r="J25" s="33"/>
      <c r="K25" s="37">
        <v>9</v>
      </c>
      <c r="L25" s="38">
        <v>37.799999999999997</v>
      </c>
      <c r="M25" s="38">
        <v>37800</v>
      </c>
      <c r="N25" s="46">
        <v>89.88360595703125</v>
      </c>
      <c r="O25" s="34">
        <v>963.3800048828125</v>
      </c>
      <c r="P25" s="33"/>
      <c r="Q25" s="37">
        <v>1</v>
      </c>
    </row>
    <row r="26" spans="1:17">
      <c r="A26" s="42" t="s">
        <v>21</v>
      </c>
      <c r="B26" s="33" t="s">
        <v>48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>
      <c r="A27" s="42" t="s">
        <v>17</v>
      </c>
      <c r="B27" s="33" t="s">
        <v>49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>
      <c r="A28" s="39" t="s">
        <v>16</v>
      </c>
      <c r="B28" s="39" t="s">
        <v>15</v>
      </c>
      <c r="C28" s="39" t="s">
        <v>14</v>
      </c>
      <c r="D28" s="39" t="s">
        <v>13</v>
      </c>
      <c r="E28" s="39" t="s">
        <v>12</v>
      </c>
      <c r="F28" s="41" t="s">
        <v>11</v>
      </c>
      <c r="G28" s="39"/>
      <c r="H28" s="41" t="s">
        <v>10</v>
      </c>
      <c r="I28" s="39"/>
      <c r="J28" s="39" t="s">
        <v>9</v>
      </c>
      <c r="K28" s="39" t="s">
        <v>8</v>
      </c>
      <c r="L28" s="40" t="s">
        <v>7</v>
      </c>
      <c r="M28" s="40"/>
      <c r="N28" s="45" t="s">
        <v>6</v>
      </c>
      <c r="O28" s="39" t="s">
        <v>5</v>
      </c>
      <c r="P28" s="33"/>
      <c r="Q28" s="33"/>
    </row>
    <row r="29" spans="1:17">
      <c r="A29" s="37">
        <v>1</v>
      </c>
      <c r="B29" s="37">
        <v>1</v>
      </c>
      <c r="C29" s="37" t="s">
        <v>50</v>
      </c>
      <c r="D29" s="33" t="s">
        <v>51</v>
      </c>
      <c r="E29" s="37" t="s">
        <v>41</v>
      </c>
      <c r="F29" s="48">
        <v>1.9317650462962965E-2</v>
      </c>
      <c r="G29" s="37">
        <v>1669045</v>
      </c>
      <c r="H29" s="48">
        <v>1.9317650462962965E-2</v>
      </c>
      <c r="I29" s="33">
        <v>1669045</v>
      </c>
      <c r="J29" s="33"/>
      <c r="K29" s="37">
        <v>11</v>
      </c>
      <c r="L29" s="38">
        <v>46.2</v>
      </c>
      <c r="M29" s="38">
        <v>46200</v>
      </c>
      <c r="N29" s="46">
        <v>99.649803161621094</v>
      </c>
      <c r="O29" s="34">
        <v>0</v>
      </c>
      <c r="P29" s="33"/>
      <c r="Q29" s="37">
        <v>0</v>
      </c>
    </row>
    <row r="30" spans="1:17">
      <c r="A30" s="37">
        <v>2</v>
      </c>
      <c r="B30" s="37">
        <v>30</v>
      </c>
      <c r="C30" s="37" t="s">
        <v>50</v>
      </c>
      <c r="D30" s="33" t="s">
        <v>52</v>
      </c>
      <c r="E30" s="37" t="s">
        <v>30</v>
      </c>
      <c r="F30" s="48">
        <v>1.9847476851851852E-2</v>
      </c>
      <c r="G30" s="37">
        <v>1714822</v>
      </c>
      <c r="H30" s="48">
        <v>1.9847476851851852E-2</v>
      </c>
      <c r="I30" s="33">
        <v>1714822</v>
      </c>
      <c r="J30" s="33"/>
      <c r="K30" s="37">
        <v>11</v>
      </c>
      <c r="L30" s="38">
        <v>46.2</v>
      </c>
      <c r="M30" s="38">
        <v>46200</v>
      </c>
      <c r="N30" s="46">
        <v>96.989662170410156</v>
      </c>
      <c r="O30" s="34">
        <v>1000</v>
      </c>
      <c r="P30" s="33"/>
      <c r="Q30" s="37">
        <v>1</v>
      </c>
    </row>
    <row r="31" spans="1:17">
      <c r="A31" s="37">
        <v>3</v>
      </c>
      <c r="B31" s="37">
        <v>39</v>
      </c>
      <c r="C31" s="37" t="s">
        <v>50</v>
      </c>
      <c r="D31" s="33" t="s">
        <v>53</v>
      </c>
      <c r="E31" s="37" t="s">
        <v>30</v>
      </c>
      <c r="F31" s="48">
        <v>1.9977557870370369E-2</v>
      </c>
      <c r="G31" s="37">
        <v>1726061</v>
      </c>
      <c r="H31" s="48">
        <v>1.9977557870370369E-2</v>
      </c>
      <c r="I31" s="33">
        <v>1726061</v>
      </c>
      <c r="J31" s="33"/>
      <c r="K31" s="37">
        <v>11</v>
      </c>
      <c r="L31" s="38">
        <v>46.2</v>
      </c>
      <c r="M31" s="38">
        <v>46200</v>
      </c>
      <c r="N31" s="46">
        <v>96.358123779296875</v>
      </c>
      <c r="O31" s="34">
        <v>993.47998046875</v>
      </c>
      <c r="P31" s="33"/>
      <c r="Q31" s="37">
        <v>2</v>
      </c>
    </row>
    <row r="32" spans="1:17">
      <c r="A32" s="42" t="s">
        <v>17</v>
      </c>
      <c r="B32" s="33" t="s">
        <v>55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>
      <c r="A33" s="39" t="s">
        <v>16</v>
      </c>
      <c r="B33" s="39" t="s">
        <v>15</v>
      </c>
      <c r="C33" s="39" t="s">
        <v>14</v>
      </c>
      <c r="D33" s="39" t="s">
        <v>13</v>
      </c>
      <c r="E33" s="39" t="s">
        <v>12</v>
      </c>
      <c r="F33" s="41" t="s">
        <v>11</v>
      </c>
      <c r="G33" s="39"/>
      <c r="H33" s="41" t="s">
        <v>10</v>
      </c>
      <c r="I33" s="39"/>
      <c r="J33" s="39" t="s">
        <v>9</v>
      </c>
      <c r="K33" s="39" t="s">
        <v>8</v>
      </c>
      <c r="L33" s="40" t="s">
        <v>7</v>
      </c>
      <c r="M33" s="40"/>
      <c r="N33" s="45" t="s">
        <v>6</v>
      </c>
      <c r="O33" s="39" t="s">
        <v>5</v>
      </c>
      <c r="P33" s="33"/>
      <c r="Q33" s="33"/>
    </row>
    <row r="34" spans="1:17">
      <c r="A34" s="37">
        <v>1</v>
      </c>
      <c r="B34" s="37">
        <v>282</v>
      </c>
      <c r="C34" s="37" t="s">
        <v>56</v>
      </c>
      <c r="D34" s="33" t="s">
        <v>59</v>
      </c>
      <c r="E34" s="37" t="s">
        <v>30</v>
      </c>
      <c r="F34" s="48">
        <v>2.0174606481481481E-2</v>
      </c>
      <c r="G34" s="37">
        <v>1743086</v>
      </c>
      <c r="H34" s="48">
        <v>2.0174606481481481E-2</v>
      </c>
      <c r="I34" s="33">
        <v>1743086</v>
      </c>
      <c r="J34" s="33"/>
      <c r="K34" s="37">
        <v>11</v>
      </c>
      <c r="L34" s="38">
        <v>46.2</v>
      </c>
      <c r="M34" s="38">
        <v>46200</v>
      </c>
      <c r="N34" s="46">
        <v>95.416976928710938</v>
      </c>
      <c r="O34" s="34">
        <v>1000</v>
      </c>
      <c r="P34" s="33"/>
      <c r="Q34" s="37">
        <v>0</v>
      </c>
    </row>
    <row r="35" spans="1:17">
      <c r="A35" s="37">
        <v>2</v>
      </c>
      <c r="B35" s="37">
        <v>225</v>
      </c>
      <c r="C35" s="37" t="s">
        <v>56</v>
      </c>
      <c r="D35" s="33" t="s">
        <v>57</v>
      </c>
      <c r="E35" s="37" t="s">
        <v>30</v>
      </c>
      <c r="F35" s="48">
        <v>2.0287650462962964E-2</v>
      </c>
      <c r="G35" s="37">
        <v>1752853</v>
      </c>
      <c r="H35" s="48">
        <v>2.0287650462962964E-2</v>
      </c>
      <c r="I35" s="33">
        <v>1752853</v>
      </c>
      <c r="J35" s="33"/>
      <c r="K35" s="37">
        <v>11</v>
      </c>
      <c r="L35" s="38">
        <v>46.2</v>
      </c>
      <c r="M35" s="38">
        <v>46200</v>
      </c>
      <c r="N35" s="46">
        <v>94.885307312011719</v>
      </c>
      <c r="O35" s="34">
        <v>994.41998291015625</v>
      </c>
      <c r="P35" s="33"/>
      <c r="Q35" s="37">
        <v>1</v>
      </c>
    </row>
    <row r="36" spans="1:17">
      <c r="A36" s="37">
        <v>3</v>
      </c>
      <c r="B36" s="37">
        <v>21</v>
      </c>
      <c r="C36" s="37" t="s">
        <v>56</v>
      </c>
      <c r="D36" s="33" t="s">
        <v>58</v>
      </c>
      <c r="E36" s="37" t="s">
        <v>30</v>
      </c>
      <c r="F36" s="48">
        <v>1.9425995370370371E-2</v>
      </c>
      <c r="G36" s="37">
        <v>1678406</v>
      </c>
      <c r="H36" s="48">
        <v>2.1368587962962964E-2</v>
      </c>
      <c r="I36" s="33">
        <v>1846246</v>
      </c>
      <c r="J36" s="33"/>
      <c r="K36" s="37">
        <v>10</v>
      </c>
      <c r="L36" s="38">
        <v>42</v>
      </c>
      <c r="M36" s="38">
        <v>42000</v>
      </c>
      <c r="N36" s="46">
        <v>90.085472106933594</v>
      </c>
      <c r="O36" s="34">
        <v>944.1199951171875</v>
      </c>
      <c r="P36" s="33"/>
      <c r="Q36" s="37">
        <v>2</v>
      </c>
    </row>
    <row r="37" spans="1:17">
      <c r="A37" s="37">
        <v>4</v>
      </c>
      <c r="B37" s="37">
        <v>89</v>
      </c>
      <c r="C37" s="37" t="s">
        <v>56</v>
      </c>
      <c r="D37" s="33" t="s">
        <v>101</v>
      </c>
      <c r="E37" s="37" t="s">
        <v>99</v>
      </c>
      <c r="F37" s="48">
        <v>2.0439884259259262E-2</v>
      </c>
      <c r="G37" s="37">
        <v>1766006</v>
      </c>
      <c r="H37" s="48">
        <v>2.2483865740740742E-2</v>
      </c>
      <c r="I37" s="33">
        <v>1942606</v>
      </c>
      <c r="J37" s="33"/>
      <c r="K37" s="37">
        <v>10</v>
      </c>
      <c r="L37" s="38">
        <v>42</v>
      </c>
      <c r="M37" s="38">
        <v>42000</v>
      </c>
      <c r="N37" s="46">
        <v>85.616920471191406</v>
      </c>
      <c r="O37" s="34">
        <v>0</v>
      </c>
      <c r="P37" s="33"/>
      <c r="Q37" s="37">
        <v>3</v>
      </c>
    </row>
    <row r="38" spans="1:17">
      <c r="A38" s="42" t="s">
        <v>17</v>
      </c>
      <c r="B38" s="33" t="s">
        <v>60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>
      <c r="A39" s="39" t="s">
        <v>16</v>
      </c>
      <c r="B39" s="39" t="s">
        <v>15</v>
      </c>
      <c r="C39" s="39" t="s">
        <v>14</v>
      </c>
      <c r="D39" s="39" t="s">
        <v>13</v>
      </c>
      <c r="E39" s="39" t="s">
        <v>12</v>
      </c>
      <c r="F39" s="41" t="s">
        <v>11</v>
      </c>
      <c r="G39" s="39"/>
      <c r="H39" s="41" t="s">
        <v>10</v>
      </c>
      <c r="I39" s="39"/>
      <c r="J39" s="39" t="s">
        <v>9</v>
      </c>
      <c r="K39" s="39" t="s">
        <v>8</v>
      </c>
      <c r="L39" s="40" t="s">
        <v>7</v>
      </c>
      <c r="M39" s="40"/>
      <c r="N39" s="45" t="s">
        <v>6</v>
      </c>
      <c r="O39" s="39" t="s">
        <v>5</v>
      </c>
      <c r="P39" s="33"/>
      <c r="Q39" s="33"/>
    </row>
    <row r="40" spans="1:17">
      <c r="A40" s="37">
        <v>1</v>
      </c>
      <c r="B40" s="37">
        <v>77</v>
      </c>
      <c r="C40" s="37" t="s">
        <v>61</v>
      </c>
      <c r="D40" s="33" t="s">
        <v>102</v>
      </c>
      <c r="E40" s="37" t="s">
        <v>103</v>
      </c>
      <c r="F40" s="48">
        <v>2.0587673611111114E-2</v>
      </c>
      <c r="G40" s="37">
        <v>1778775</v>
      </c>
      <c r="H40" s="48">
        <v>2.0587673611111114E-2</v>
      </c>
      <c r="I40" s="33">
        <v>1778775</v>
      </c>
      <c r="J40" s="33"/>
      <c r="K40" s="37">
        <v>9</v>
      </c>
      <c r="L40" s="38">
        <v>37.799999999999997</v>
      </c>
      <c r="M40" s="38">
        <v>37800</v>
      </c>
      <c r="N40" s="46">
        <v>76.502090454101563</v>
      </c>
      <c r="O40" s="34">
        <v>0</v>
      </c>
      <c r="P40" s="33"/>
      <c r="Q40" s="37">
        <v>0</v>
      </c>
    </row>
    <row r="41" spans="1:17">
      <c r="A41" s="37">
        <v>2</v>
      </c>
      <c r="B41" s="37">
        <v>97</v>
      </c>
      <c r="C41" s="37" t="s">
        <v>61</v>
      </c>
      <c r="D41" s="33" t="s">
        <v>62</v>
      </c>
      <c r="E41" s="37" t="s">
        <v>30</v>
      </c>
      <c r="F41" s="48">
        <v>2.0613865740740742E-2</v>
      </c>
      <c r="G41" s="37">
        <v>1781038</v>
      </c>
      <c r="H41" s="48">
        <v>2.0613865740740742E-2</v>
      </c>
      <c r="I41" s="33">
        <v>1781038</v>
      </c>
      <c r="J41" s="33"/>
      <c r="K41" s="37">
        <v>9</v>
      </c>
      <c r="L41" s="38">
        <v>37.799999999999997</v>
      </c>
      <c r="M41" s="38">
        <v>37800</v>
      </c>
      <c r="N41" s="46">
        <v>76.404884338378906</v>
      </c>
      <c r="O41" s="34">
        <v>1000</v>
      </c>
      <c r="P41" s="33"/>
      <c r="Q41" s="37">
        <v>1</v>
      </c>
    </row>
    <row r="42" spans="1:17">
      <c r="A42" s="37">
        <v>3</v>
      </c>
      <c r="B42" s="37">
        <v>780</v>
      </c>
      <c r="C42" s="37" t="s">
        <v>61</v>
      </c>
      <c r="D42" s="33" t="s">
        <v>63</v>
      </c>
      <c r="E42" s="37" t="s">
        <v>30</v>
      </c>
      <c r="F42" s="48">
        <v>2.0268124999999998E-2</v>
      </c>
      <c r="G42" s="37">
        <v>1751166</v>
      </c>
      <c r="H42" s="48">
        <v>2.6059016203703701E-2</v>
      </c>
      <c r="I42" s="33">
        <v>2251499</v>
      </c>
      <c r="J42" s="33"/>
      <c r="K42" s="37">
        <v>7</v>
      </c>
      <c r="L42" s="38">
        <v>29.4</v>
      </c>
      <c r="M42" s="38">
        <v>29400</v>
      </c>
      <c r="N42" s="46">
        <v>60.439731597900391</v>
      </c>
      <c r="O42" s="34">
        <v>791.03997802734375</v>
      </c>
      <c r="P42" s="33"/>
      <c r="Q42" s="37">
        <v>2</v>
      </c>
    </row>
    <row r="43" spans="1:17">
      <c r="A43" s="42" t="s">
        <v>21</v>
      </c>
      <c r="B43" s="33" t="s">
        <v>65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>
      <c r="A44" s="42" t="s">
        <v>17</v>
      </c>
      <c r="B44" s="33" t="s">
        <v>66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>
      <c r="A45" s="39" t="s">
        <v>16</v>
      </c>
      <c r="B45" s="39" t="s">
        <v>15</v>
      </c>
      <c r="C45" s="39" t="s">
        <v>14</v>
      </c>
      <c r="D45" s="39" t="s">
        <v>13</v>
      </c>
      <c r="E45" s="39" t="s">
        <v>12</v>
      </c>
      <c r="F45" s="41" t="s">
        <v>11</v>
      </c>
      <c r="G45" s="39"/>
      <c r="H45" s="41" t="s">
        <v>10</v>
      </c>
      <c r="I45" s="39"/>
      <c r="J45" s="39" t="s">
        <v>9</v>
      </c>
      <c r="K45" s="39" t="s">
        <v>8</v>
      </c>
      <c r="L45" s="40" t="s">
        <v>7</v>
      </c>
      <c r="M45" s="40"/>
      <c r="N45" s="45" t="s">
        <v>6</v>
      </c>
      <c r="O45" s="39" t="s">
        <v>5</v>
      </c>
      <c r="P45" s="33"/>
      <c r="Q45" s="33"/>
    </row>
    <row r="46" spans="1:17">
      <c r="A46" s="37">
        <v>1</v>
      </c>
      <c r="B46" s="37">
        <v>30</v>
      </c>
      <c r="C46" s="37" t="s">
        <v>67</v>
      </c>
      <c r="D46" s="33" t="s">
        <v>68</v>
      </c>
      <c r="E46" s="37" t="s">
        <v>30</v>
      </c>
      <c r="F46" s="48">
        <v>2.884766203703704E-2</v>
      </c>
      <c r="G46" s="37">
        <v>2492438</v>
      </c>
      <c r="H46" s="48">
        <v>2.884766203703704E-2</v>
      </c>
      <c r="I46" s="33">
        <v>2492438</v>
      </c>
      <c r="J46" s="33"/>
      <c r="K46" s="37">
        <v>19</v>
      </c>
      <c r="L46" s="38">
        <v>79.8</v>
      </c>
      <c r="M46" s="38">
        <v>79800</v>
      </c>
      <c r="N46" s="46">
        <v>115.26064300537109</v>
      </c>
      <c r="O46" s="34">
        <v>1000</v>
      </c>
      <c r="P46" s="33"/>
      <c r="Q46" s="37">
        <v>0</v>
      </c>
    </row>
    <row r="47" spans="1:17">
      <c r="A47" s="37">
        <v>2</v>
      </c>
      <c r="B47" s="37">
        <v>27</v>
      </c>
      <c r="C47" s="37" t="s">
        <v>67</v>
      </c>
      <c r="D47" s="33" t="s">
        <v>71</v>
      </c>
      <c r="E47" s="37" t="s">
        <v>30</v>
      </c>
      <c r="F47" s="48">
        <v>2.9752754629629629E-2</v>
      </c>
      <c r="G47" s="37">
        <v>2570638</v>
      </c>
      <c r="H47" s="48">
        <v>2.9752754629629629E-2</v>
      </c>
      <c r="I47" s="33">
        <v>2570638</v>
      </c>
      <c r="J47" s="33"/>
      <c r="K47" s="37">
        <v>19</v>
      </c>
      <c r="L47" s="38">
        <v>79.8</v>
      </c>
      <c r="M47" s="38">
        <v>79800</v>
      </c>
      <c r="N47" s="46">
        <v>111.75435638427734</v>
      </c>
      <c r="O47" s="34">
        <v>969.57000732421875</v>
      </c>
      <c r="P47" s="33"/>
      <c r="Q47" s="37">
        <v>1</v>
      </c>
    </row>
    <row r="48" spans="1:17">
      <c r="A48" s="37">
        <v>3</v>
      </c>
      <c r="B48" s="37">
        <v>1</v>
      </c>
      <c r="C48" s="37" t="s">
        <v>67</v>
      </c>
      <c r="D48" s="33" t="s">
        <v>69</v>
      </c>
      <c r="E48" s="37" t="s">
        <v>30</v>
      </c>
      <c r="F48" s="48">
        <v>2.9950266203703703E-2</v>
      </c>
      <c r="G48" s="37">
        <v>2587703</v>
      </c>
      <c r="H48" s="48">
        <v>2.9950266203703703E-2</v>
      </c>
      <c r="I48" s="33">
        <v>2587703</v>
      </c>
      <c r="J48" s="33"/>
      <c r="K48" s="37">
        <v>19</v>
      </c>
      <c r="L48" s="38">
        <v>79.8</v>
      </c>
      <c r="M48" s="38">
        <v>79800</v>
      </c>
      <c r="N48" s="46">
        <v>111.01737976074219</v>
      </c>
      <c r="O48" s="34">
        <v>963.17999267578125</v>
      </c>
      <c r="P48" s="33"/>
      <c r="Q48" s="37">
        <v>2</v>
      </c>
    </row>
    <row r="49" spans="1:17">
      <c r="A49" s="47" t="s">
        <v>22</v>
      </c>
      <c r="B49" s="37">
        <v>39</v>
      </c>
      <c r="C49" s="37" t="s">
        <v>67</v>
      </c>
      <c r="D49" s="33" t="s">
        <v>70</v>
      </c>
      <c r="E49" s="37" t="s">
        <v>30</v>
      </c>
      <c r="F49" s="48">
        <v>1.7031006944444444E-2</v>
      </c>
      <c r="G49" s="37">
        <v>1471479</v>
      </c>
      <c r="H49" s="48">
        <v>0</v>
      </c>
      <c r="I49" s="33">
        <v>0</v>
      </c>
      <c r="J49" s="33" t="s">
        <v>64</v>
      </c>
      <c r="K49" s="37">
        <v>10</v>
      </c>
      <c r="L49" s="38">
        <v>42</v>
      </c>
      <c r="M49" s="38">
        <v>42000</v>
      </c>
      <c r="N49" s="46">
        <v>102.75376129150391</v>
      </c>
      <c r="O49" s="34">
        <v>0</v>
      </c>
      <c r="P49" s="33"/>
      <c r="Q49" s="37">
        <v>0</v>
      </c>
    </row>
    <row r="50" spans="1:17">
      <c r="A50" s="42" t="s">
        <v>17</v>
      </c>
      <c r="B50" s="33" t="s">
        <v>72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>
      <c r="A51" s="39" t="s">
        <v>16</v>
      </c>
      <c r="B51" s="39" t="s">
        <v>15</v>
      </c>
      <c r="C51" s="39" t="s">
        <v>14</v>
      </c>
      <c r="D51" s="39" t="s">
        <v>13</v>
      </c>
      <c r="E51" s="39" t="s">
        <v>12</v>
      </c>
      <c r="F51" s="41" t="s">
        <v>11</v>
      </c>
      <c r="G51" s="39"/>
      <c r="H51" s="41" t="s">
        <v>10</v>
      </c>
      <c r="I51" s="39"/>
      <c r="J51" s="39" t="s">
        <v>9</v>
      </c>
      <c r="K51" s="39" t="s">
        <v>8</v>
      </c>
      <c r="L51" s="40" t="s">
        <v>7</v>
      </c>
      <c r="M51" s="40"/>
      <c r="N51" s="45" t="s">
        <v>6</v>
      </c>
      <c r="O51" s="39" t="s">
        <v>5</v>
      </c>
      <c r="P51" s="33"/>
      <c r="Q51" s="33"/>
    </row>
    <row r="52" spans="1:17">
      <c r="A52" s="37">
        <v>1</v>
      </c>
      <c r="B52" s="37">
        <v>101</v>
      </c>
      <c r="C52" s="37" t="s">
        <v>73</v>
      </c>
      <c r="D52" s="33" t="s">
        <v>76</v>
      </c>
      <c r="E52" s="37" t="s">
        <v>30</v>
      </c>
      <c r="F52" s="48">
        <v>3.0189236111111111E-2</v>
      </c>
      <c r="G52" s="37">
        <v>2608350</v>
      </c>
      <c r="H52" s="48">
        <v>3.0189236111111111E-2</v>
      </c>
      <c r="I52" s="33">
        <v>2608350</v>
      </c>
      <c r="J52" s="33"/>
      <c r="K52" s="37">
        <v>17</v>
      </c>
      <c r="L52" s="38">
        <v>71.400000000000006</v>
      </c>
      <c r="M52" s="38">
        <v>71400</v>
      </c>
      <c r="N52" s="46">
        <v>98.545059204101563</v>
      </c>
      <c r="O52" s="34">
        <v>1000</v>
      </c>
      <c r="P52" s="33"/>
      <c r="Q52" s="37">
        <v>0</v>
      </c>
    </row>
    <row r="53" spans="1:17">
      <c r="A53" s="37">
        <v>2</v>
      </c>
      <c r="B53" s="37">
        <v>21</v>
      </c>
      <c r="C53" s="37" t="s">
        <v>73</v>
      </c>
      <c r="D53" s="33" t="s">
        <v>75</v>
      </c>
      <c r="E53" s="37" t="s">
        <v>30</v>
      </c>
      <c r="F53" s="48">
        <v>3.0008032407407407E-2</v>
      </c>
      <c r="G53" s="37">
        <v>2592694</v>
      </c>
      <c r="H53" s="48">
        <v>3.4009097222222222E-2</v>
      </c>
      <c r="I53" s="33">
        <v>2938386</v>
      </c>
      <c r="J53" s="33"/>
      <c r="K53" s="37">
        <v>15</v>
      </c>
      <c r="L53" s="38">
        <v>63</v>
      </c>
      <c r="M53" s="38">
        <v>63000</v>
      </c>
      <c r="N53" s="46">
        <v>87.476577758789063</v>
      </c>
      <c r="O53" s="34">
        <v>887.67999267578125</v>
      </c>
      <c r="P53" s="33"/>
      <c r="Q53" s="37">
        <v>1</v>
      </c>
    </row>
    <row r="54" spans="1:17">
      <c r="A54" s="37">
        <v>3</v>
      </c>
      <c r="B54" s="37">
        <v>97</v>
      </c>
      <c r="C54" s="37" t="s">
        <v>73</v>
      </c>
      <c r="D54" s="33" t="s">
        <v>74</v>
      </c>
      <c r="E54" s="37" t="s">
        <v>41</v>
      </c>
      <c r="F54" s="48">
        <v>3.0307013888888887E-2</v>
      </c>
      <c r="G54" s="37">
        <v>2618526</v>
      </c>
      <c r="H54" s="48">
        <v>3.4347939814814814E-2</v>
      </c>
      <c r="I54" s="33">
        <v>2967662</v>
      </c>
      <c r="J54" s="33"/>
      <c r="K54" s="37">
        <v>15</v>
      </c>
      <c r="L54" s="38">
        <v>63</v>
      </c>
      <c r="M54" s="38">
        <v>63000</v>
      </c>
      <c r="N54" s="46">
        <v>86.613616943359375</v>
      </c>
      <c r="O54" s="34">
        <v>0</v>
      </c>
      <c r="P54" s="33"/>
      <c r="Q54" s="37">
        <v>2</v>
      </c>
    </row>
    <row r="55" spans="1:17">
      <c r="A55" s="37">
        <v>4</v>
      </c>
      <c r="B55" s="37">
        <v>282</v>
      </c>
      <c r="C55" s="37" t="s">
        <v>73</v>
      </c>
      <c r="D55" s="33" t="s">
        <v>104</v>
      </c>
      <c r="E55" s="37" t="s">
        <v>103</v>
      </c>
      <c r="F55" s="48">
        <v>3.0699884259259257E-2</v>
      </c>
      <c r="G55" s="37">
        <v>2652470</v>
      </c>
      <c r="H55" s="48">
        <v>3.4793194444444446E-2</v>
      </c>
      <c r="I55" s="33">
        <v>3006132</v>
      </c>
      <c r="J55" s="33"/>
      <c r="K55" s="37">
        <v>15</v>
      </c>
      <c r="L55" s="38">
        <v>63</v>
      </c>
      <c r="M55" s="38">
        <v>63000</v>
      </c>
      <c r="N55" s="46">
        <v>85.505210876464844</v>
      </c>
      <c r="O55" s="34">
        <v>0</v>
      </c>
      <c r="P55" s="33"/>
      <c r="Q55" s="37">
        <v>3</v>
      </c>
    </row>
    <row r="56" spans="1:17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>
      <c r="A57" s="36" t="s">
        <v>4</v>
      </c>
      <c r="B57" s="33" t="s">
        <v>105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>
      <c r="A58" s="36" t="s">
        <v>3</v>
      </c>
      <c r="B58" s="33" t="s">
        <v>78</v>
      </c>
      <c r="C58" s="33"/>
      <c r="D58" s="33"/>
      <c r="E58" s="33"/>
      <c r="F58" s="33"/>
      <c r="G58" s="33"/>
      <c r="H58" s="33"/>
      <c r="I58" s="33"/>
      <c r="J58" s="35"/>
      <c r="K58" s="33"/>
      <c r="L58" s="33"/>
      <c r="M58" s="33"/>
      <c r="N58" s="33"/>
      <c r="O58" s="33"/>
      <c r="P58" s="33"/>
      <c r="Q58" s="33"/>
    </row>
    <row r="59" spans="1:17">
      <c r="A59" s="36" t="s">
        <v>2</v>
      </c>
      <c r="B59" s="33" t="s">
        <v>106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>
      <c r="A61" s="36" t="s">
        <v>1</v>
      </c>
      <c r="B61" s="33" t="s">
        <v>95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>
      <c r="A62" s="36" t="s">
        <v>0</v>
      </c>
      <c r="B62" s="33" t="s">
        <v>96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rowBreaks count="1" manualBreakCount="1">
    <brk id="31" max="16383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workbookViewId="0">
      <selection activeCell="H1" sqref="H1:H1048576"/>
    </sheetView>
  </sheetViews>
  <sheetFormatPr defaultRowHeight="15"/>
  <cols>
    <col min="4" max="4" width="18.42578125" bestFit="1" customWidth="1"/>
    <col min="6" max="6" width="10.5703125" bestFit="1" customWidth="1"/>
    <col min="8" max="8" width="10.5703125" bestFit="1" customWidth="1"/>
  </cols>
  <sheetData>
    <row r="1" spans="1:17">
      <c r="A1" s="58" t="s">
        <v>20</v>
      </c>
      <c r="B1" s="49" t="s">
        <v>23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>
      <c r="A2" s="58" t="s">
        <v>19</v>
      </c>
      <c r="B2" s="49" t="s">
        <v>107</v>
      </c>
      <c r="C2" s="49"/>
      <c r="D2" s="49"/>
      <c r="E2" s="58" t="s">
        <v>18</v>
      </c>
      <c r="F2" s="60" t="s">
        <v>108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>
      <c r="A3" s="5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>
      <c r="A4" s="58" t="s">
        <v>21</v>
      </c>
      <c r="B4" s="49" t="s">
        <v>97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>
      <c r="A5" s="58" t="s">
        <v>17</v>
      </c>
      <c r="B5" s="49" t="s">
        <v>109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>
      <c r="A6" s="55" t="s">
        <v>16</v>
      </c>
      <c r="B6" s="55" t="s">
        <v>15</v>
      </c>
      <c r="C6" s="55" t="s">
        <v>14</v>
      </c>
      <c r="D6" s="55" t="s">
        <v>13</v>
      </c>
      <c r="E6" s="55" t="s">
        <v>12</v>
      </c>
      <c r="F6" s="57" t="s">
        <v>11</v>
      </c>
      <c r="G6" s="55"/>
      <c r="H6" s="57" t="s">
        <v>10</v>
      </c>
      <c r="I6" s="55"/>
      <c r="J6" s="55" t="s">
        <v>9</v>
      </c>
      <c r="K6" s="55" t="s">
        <v>8</v>
      </c>
      <c r="L6" s="56" t="s">
        <v>7</v>
      </c>
      <c r="M6" s="56"/>
      <c r="N6" s="61" t="s">
        <v>6</v>
      </c>
      <c r="O6" s="55" t="s">
        <v>5</v>
      </c>
      <c r="P6" s="49"/>
      <c r="Q6" s="49"/>
    </row>
    <row r="7" spans="1:17">
      <c r="A7" s="53">
        <v>1</v>
      </c>
      <c r="B7" s="53">
        <v>321</v>
      </c>
      <c r="C7" s="53" t="s">
        <v>110</v>
      </c>
      <c r="D7" s="49" t="s">
        <v>111</v>
      </c>
      <c r="E7" s="53" t="s">
        <v>30</v>
      </c>
      <c r="F7" s="64">
        <v>1.6031226851851852E-2</v>
      </c>
      <c r="G7" s="53">
        <v>1385098</v>
      </c>
      <c r="H7" s="64">
        <v>1.6031226851851852E-2</v>
      </c>
      <c r="I7" s="49">
        <v>1385098</v>
      </c>
      <c r="J7" s="49"/>
      <c r="K7" s="53">
        <v>3</v>
      </c>
      <c r="L7" s="54">
        <v>11.4</v>
      </c>
      <c r="M7" s="54">
        <v>11400</v>
      </c>
      <c r="N7" s="62">
        <v>29.629673004150391</v>
      </c>
      <c r="O7" s="50">
        <v>1000</v>
      </c>
      <c r="P7" s="49"/>
      <c r="Q7" s="53">
        <v>0</v>
      </c>
    </row>
    <row r="8" spans="1:17">
      <c r="A8" s="58" t="s">
        <v>17</v>
      </c>
      <c r="B8" s="49" t="s">
        <v>27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>
      <c r="A9" s="55" t="s">
        <v>16</v>
      </c>
      <c r="B9" s="55" t="s">
        <v>15</v>
      </c>
      <c r="C9" s="55" t="s">
        <v>14</v>
      </c>
      <c r="D9" s="55" t="s">
        <v>13</v>
      </c>
      <c r="E9" s="55" t="s">
        <v>12</v>
      </c>
      <c r="F9" s="57" t="s">
        <v>11</v>
      </c>
      <c r="G9" s="55"/>
      <c r="H9" s="57" t="s">
        <v>10</v>
      </c>
      <c r="I9" s="55"/>
      <c r="J9" s="55" t="s">
        <v>9</v>
      </c>
      <c r="K9" s="55" t="s">
        <v>8</v>
      </c>
      <c r="L9" s="56" t="s">
        <v>7</v>
      </c>
      <c r="M9" s="56"/>
      <c r="N9" s="61" t="s">
        <v>6</v>
      </c>
      <c r="O9" s="55" t="s">
        <v>5</v>
      </c>
      <c r="P9" s="49"/>
      <c r="Q9" s="49"/>
    </row>
    <row r="10" spans="1:17">
      <c r="A10" s="53">
        <v>1</v>
      </c>
      <c r="B10" s="53">
        <v>29</v>
      </c>
      <c r="C10" s="53" t="s">
        <v>28</v>
      </c>
      <c r="D10" s="49" t="s">
        <v>29</v>
      </c>
      <c r="E10" s="53" t="s">
        <v>30</v>
      </c>
      <c r="F10" s="64">
        <v>2.1135868055555555E-2</v>
      </c>
      <c r="G10" s="53">
        <v>1826139</v>
      </c>
      <c r="H10" s="64">
        <v>2.1135868055555555E-2</v>
      </c>
      <c r="I10" s="49">
        <v>1826139</v>
      </c>
      <c r="J10" s="49"/>
      <c r="K10" s="53">
        <v>6</v>
      </c>
      <c r="L10" s="54">
        <v>22.8</v>
      </c>
      <c r="M10" s="54">
        <v>22800</v>
      </c>
      <c r="N10" s="62">
        <v>44.947292327880859</v>
      </c>
      <c r="O10" s="50">
        <v>1000</v>
      </c>
      <c r="P10" s="49"/>
      <c r="Q10" s="53">
        <v>0</v>
      </c>
    </row>
    <row r="11" spans="1:17">
      <c r="A11" s="58" t="s">
        <v>17</v>
      </c>
      <c r="B11" s="49" t="s">
        <v>31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>
      <c r="A12" s="55" t="s">
        <v>16</v>
      </c>
      <c r="B12" s="55" t="s">
        <v>15</v>
      </c>
      <c r="C12" s="55" t="s">
        <v>14</v>
      </c>
      <c r="D12" s="55" t="s">
        <v>13</v>
      </c>
      <c r="E12" s="55" t="s">
        <v>12</v>
      </c>
      <c r="F12" s="57" t="s">
        <v>11</v>
      </c>
      <c r="G12" s="55"/>
      <c r="H12" s="57" t="s">
        <v>10</v>
      </c>
      <c r="I12" s="55"/>
      <c r="J12" s="55" t="s">
        <v>9</v>
      </c>
      <c r="K12" s="55" t="s">
        <v>8</v>
      </c>
      <c r="L12" s="56" t="s">
        <v>7</v>
      </c>
      <c r="M12" s="56"/>
      <c r="N12" s="61" t="s">
        <v>6</v>
      </c>
      <c r="O12" s="55" t="s">
        <v>5</v>
      </c>
      <c r="P12" s="49"/>
      <c r="Q12" s="49"/>
    </row>
    <row r="13" spans="1:17">
      <c r="A13" s="53">
        <v>1</v>
      </c>
      <c r="B13" s="53">
        <v>272</v>
      </c>
      <c r="C13" s="53" t="s">
        <v>32</v>
      </c>
      <c r="D13" s="49" t="s">
        <v>33</v>
      </c>
      <c r="E13" s="53" t="s">
        <v>30</v>
      </c>
      <c r="F13" s="64">
        <v>2.5720416666666669E-2</v>
      </c>
      <c r="G13" s="53">
        <v>2222244</v>
      </c>
      <c r="H13" s="64">
        <v>2.5720416666666669E-2</v>
      </c>
      <c r="I13" s="49">
        <v>2222244</v>
      </c>
      <c r="J13" s="49"/>
      <c r="K13" s="53">
        <v>11</v>
      </c>
      <c r="L13" s="54">
        <v>41.8</v>
      </c>
      <c r="M13" s="54">
        <v>41800</v>
      </c>
      <c r="N13" s="62">
        <v>67.715339660644531</v>
      </c>
      <c r="O13" s="50">
        <v>1000</v>
      </c>
      <c r="P13" s="49"/>
      <c r="Q13" s="53">
        <v>0</v>
      </c>
    </row>
    <row r="14" spans="1:17">
      <c r="A14" s="53">
        <v>2</v>
      </c>
      <c r="B14" s="53">
        <v>2</v>
      </c>
      <c r="C14" s="53" t="s">
        <v>32</v>
      </c>
      <c r="D14" s="49" t="s">
        <v>34</v>
      </c>
      <c r="E14" s="53" t="s">
        <v>30</v>
      </c>
      <c r="F14" s="64">
        <v>2.5788657407407406E-2</v>
      </c>
      <c r="G14" s="53">
        <v>2228140</v>
      </c>
      <c r="H14" s="64">
        <v>2.8367523148148149E-2</v>
      </c>
      <c r="I14" s="49">
        <v>2450954</v>
      </c>
      <c r="J14" s="49"/>
      <c r="K14" s="53">
        <v>10</v>
      </c>
      <c r="L14" s="54">
        <v>38</v>
      </c>
      <c r="M14" s="54">
        <v>38000</v>
      </c>
      <c r="N14" s="62">
        <v>61.396499633789063</v>
      </c>
      <c r="O14" s="50">
        <v>906.67999267578125</v>
      </c>
      <c r="P14" s="49"/>
      <c r="Q14" s="53">
        <v>1</v>
      </c>
    </row>
    <row r="15" spans="1:17">
      <c r="A15" s="53">
        <v>3</v>
      </c>
      <c r="B15" s="53">
        <v>21</v>
      </c>
      <c r="C15" s="53" t="s">
        <v>32</v>
      </c>
      <c r="D15" s="49" t="s">
        <v>36</v>
      </c>
      <c r="E15" s="53" t="s">
        <v>30</v>
      </c>
      <c r="F15" s="64">
        <v>2.7113761574074073E-2</v>
      </c>
      <c r="G15" s="53">
        <v>2342629</v>
      </c>
      <c r="H15" s="64">
        <v>5.9650266203703707E-2</v>
      </c>
      <c r="I15" s="49">
        <v>5153783</v>
      </c>
      <c r="J15" s="49"/>
      <c r="K15" s="53">
        <v>5</v>
      </c>
      <c r="L15" s="54">
        <v>19</v>
      </c>
      <c r="M15" s="54">
        <v>19000</v>
      </c>
      <c r="N15" s="62">
        <v>29.197965621948242</v>
      </c>
      <c r="O15" s="50">
        <v>431.17999267578125</v>
      </c>
      <c r="P15" s="49"/>
      <c r="Q15" s="53">
        <v>2</v>
      </c>
    </row>
    <row r="16" spans="1:17">
      <c r="A16" s="63" t="s">
        <v>22</v>
      </c>
      <c r="B16" s="53">
        <v>31</v>
      </c>
      <c r="C16" s="53" t="s">
        <v>32</v>
      </c>
      <c r="D16" s="49" t="s">
        <v>35</v>
      </c>
      <c r="E16" s="53" t="s">
        <v>30</v>
      </c>
      <c r="F16" s="64">
        <v>6.5097337962962964E-3</v>
      </c>
      <c r="G16" s="53">
        <v>562441</v>
      </c>
      <c r="H16" s="64">
        <v>0</v>
      </c>
      <c r="I16" s="49">
        <v>0</v>
      </c>
      <c r="J16" s="49" t="s">
        <v>64</v>
      </c>
      <c r="K16" s="53">
        <v>3</v>
      </c>
      <c r="L16" s="54">
        <v>11.4</v>
      </c>
      <c r="M16" s="54">
        <v>11400</v>
      </c>
      <c r="N16" s="62">
        <v>72.9676513671875</v>
      </c>
      <c r="O16" s="50">
        <v>0</v>
      </c>
      <c r="P16" s="49"/>
      <c r="Q16" s="53">
        <v>0</v>
      </c>
    </row>
    <row r="17" spans="1:17">
      <c r="A17" s="58" t="s">
        <v>21</v>
      </c>
      <c r="B17" s="49" t="s">
        <v>37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>
      <c r="A18" s="58" t="s">
        <v>17</v>
      </c>
      <c r="B18" s="49" t="s">
        <v>38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>
      <c r="A19" s="55" t="s">
        <v>16</v>
      </c>
      <c r="B19" s="55" t="s">
        <v>15</v>
      </c>
      <c r="C19" s="55" t="s">
        <v>14</v>
      </c>
      <c r="D19" s="55" t="s">
        <v>13</v>
      </c>
      <c r="E19" s="55" t="s">
        <v>12</v>
      </c>
      <c r="F19" s="57" t="s">
        <v>11</v>
      </c>
      <c r="G19" s="55"/>
      <c r="H19" s="57" t="s">
        <v>10</v>
      </c>
      <c r="I19" s="55"/>
      <c r="J19" s="55" t="s">
        <v>9</v>
      </c>
      <c r="K19" s="55" t="s">
        <v>8</v>
      </c>
      <c r="L19" s="56" t="s">
        <v>7</v>
      </c>
      <c r="M19" s="56"/>
      <c r="N19" s="61" t="s">
        <v>6</v>
      </c>
      <c r="O19" s="55" t="s">
        <v>5</v>
      </c>
      <c r="P19" s="49"/>
      <c r="Q19" s="49"/>
    </row>
    <row r="20" spans="1:17">
      <c r="A20" s="53">
        <v>1</v>
      </c>
      <c r="B20" s="53">
        <v>780</v>
      </c>
      <c r="C20" s="53" t="s">
        <v>39</v>
      </c>
      <c r="D20" s="49" t="s">
        <v>43</v>
      </c>
      <c r="E20" s="53" t="s">
        <v>30</v>
      </c>
      <c r="F20" s="64">
        <v>2.458752314814815E-2</v>
      </c>
      <c r="G20" s="53">
        <v>2124362</v>
      </c>
      <c r="H20" s="64">
        <v>2.458752314814815E-2</v>
      </c>
      <c r="I20" s="49">
        <v>2124362</v>
      </c>
      <c r="J20" s="49"/>
      <c r="K20" s="53">
        <v>11</v>
      </c>
      <c r="L20" s="54">
        <v>41.8</v>
      </c>
      <c r="M20" s="54">
        <v>41800</v>
      </c>
      <c r="N20" s="62">
        <v>70.83538818359375</v>
      </c>
      <c r="O20" s="50">
        <v>1000</v>
      </c>
      <c r="P20" s="49"/>
      <c r="Q20" s="53">
        <v>0</v>
      </c>
    </row>
    <row r="21" spans="1:17">
      <c r="A21" s="53">
        <v>2</v>
      </c>
      <c r="B21" s="53">
        <v>99</v>
      </c>
      <c r="C21" s="53" t="s">
        <v>39</v>
      </c>
      <c r="D21" s="49" t="s">
        <v>42</v>
      </c>
      <c r="E21" s="53" t="s">
        <v>30</v>
      </c>
      <c r="F21" s="64">
        <v>2.4995949074074077E-2</v>
      </c>
      <c r="G21" s="53">
        <v>2159650</v>
      </c>
      <c r="H21" s="64">
        <v>2.4995949074074077E-2</v>
      </c>
      <c r="I21" s="49">
        <v>2159650</v>
      </c>
      <c r="J21" s="49"/>
      <c r="K21" s="53">
        <v>11</v>
      </c>
      <c r="L21" s="54">
        <v>41.8</v>
      </c>
      <c r="M21" s="54">
        <v>41800</v>
      </c>
      <c r="N21" s="62">
        <v>69.677955627441406</v>
      </c>
      <c r="O21" s="50">
        <v>983.65997314453125</v>
      </c>
      <c r="P21" s="49"/>
      <c r="Q21" s="53">
        <v>1</v>
      </c>
    </row>
    <row r="22" spans="1:17">
      <c r="A22" s="53">
        <v>3</v>
      </c>
      <c r="B22" s="53">
        <v>321</v>
      </c>
      <c r="C22" s="53" t="s">
        <v>39</v>
      </c>
      <c r="D22" s="49" t="s">
        <v>44</v>
      </c>
      <c r="E22" s="53" t="s">
        <v>30</v>
      </c>
      <c r="F22" s="64">
        <v>2.6899942129629633E-2</v>
      </c>
      <c r="G22" s="53">
        <v>2324155</v>
      </c>
      <c r="H22" s="64">
        <v>2.9589930555555557E-2</v>
      </c>
      <c r="I22" s="49">
        <v>2556570</v>
      </c>
      <c r="J22" s="49"/>
      <c r="K22" s="53">
        <v>10</v>
      </c>
      <c r="L22" s="54">
        <v>38</v>
      </c>
      <c r="M22" s="54">
        <v>38000</v>
      </c>
      <c r="N22" s="62">
        <v>58.860103607177734</v>
      </c>
      <c r="O22" s="50">
        <v>830.94000244140625</v>
      </c>
      <c r="P22" s="49"/>
      <c r="Q22" s="53">
        <v>2</v>
      </c>
    </row>
    <row r="23" spans="1:17">
      <c r="A23" s="58" t="s">
        <v>17</v>
      </c>
      <c r="B23" s="49" t="s">
        <v>45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>
      <c r="A24" s="55" t="s">
        <v>16</v>
      </c>
      <c r="B24" s="55" t="s">
        <v>15</v>
      </c>
      <c r="C24" s="55" t="s">
        <v>14</v>
      </c>
      <c r="D24" s="55" t="s">
        <v>13</v>
      </c>
      <c r="E24" s="55" t="s">
        <v>12</v>
      </c>
      <c r="F24" s="57" t="s">
        <v>11</v>
      </c>
      <c r="G24" s="55"/>
      <c r="H24" s="57" t="s">
        <v>10</v>
      </c>
      <c r="I24" s="55"/>
      <c r="J24" s="55" t="s">
        <v>9</v>
      </c>
      <c r="K24" s="55" t="s">
        <v>8</v>
      </c>
      <c r="L24" s="56" t="s">
        <v>7</v>
      </c>
      <c r="M24" s="56"/>
      <c r="N24" s="61" t="s">
        <v>6</v>
      </c>
      <c r="O24" s="55" t="s">
        <v>5</v>
      </c>
      <c r="P24" s="49"/>
      <c r="Q24" s="49"/>
    </row>
    <row r="25" spans="1:17">
      <c r="A25" s="53">
        <v>1</v>
      </c>
      <c r="B25" s="53">
        <v>31</v>
      </c>
      <c r="C25" s="53" t="s">
        <v>46</v>
      </c>
      <c r="D25" s="49" t="s">
        <v>47</v>
      </c>
      <c r="E25" s="53" t="s">
        <v>30</v>
      </c>
      <c r="F25" s="64">
        <v>1.7759282407407408E-2</v>
      </c>
      <c r="G25" s="53">
        <v>1534402</v>
      </c>
      <c r="H25" s="64">
        <v>1.7759282407407408E-2</v>
      </c>
      <c r="I25" s="49">
        <v>1534402</v>
      </c>
      <c r="J25" s="49"/>
      <c r="K25" s="53">
        <v>8</v>
      </c>
      <c r="L25" s="54">
        <v>30.4</v>
      </c>
      <c r="M25" s="54">
        <v>30400</v>
      </c>
      <c r="N25" s="62">
        <v>71.324203491210937</v>
      </c>
      <c r="O25" s="50">
        <v>1000</v>
      </c>
      <c r="P25" s="49"/>
      <c r="Q25" s="53">
        <v>0</v>
      </c>
    </row>
    <row r="26" spans="1:17">
      <c r="A26" s="58" t="s">
        <v>21</v>
      </c>
      <c r="B26" s="49" t="s">
        <v>112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>
      <c r="A27" s="58" t="s">
        <v>17</v>
      </c>
      <c r="B27" s="49" t="s">
        <v>49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>
      <c r="A28" s="55" t="s">
        <v>16</v>
      </c>
      <c r="B28" s="55" t="s">
        <v>15</v>
      </c>
      <c r="C28" s="55" t="s">
        <v>14</v>
      </c>
      <c r="D28" s="55" t="s">
        <v>13</v>
      </c>
      <c r="E28" s="55" t="s">
        <v>12</v>
      </c>
      <c r="F28" s="57" t="s">
        <v>11</v>
      </c>
      <c r="G28" s="55"/>
      <c r="H28" s="57" t="s">
        <v>10</v>
      </c>
      <c r="I28" s="55"/>
      <c r="J28" s="55" t="s">
        <v>9</v>
      </c>
      <c r="K28" s="55" t="s">
        <v>8</v>
      </c>
      <c r="L28" s="56" t="s">
        <v>7</v>
      </c>
      <c r="M28" s="56"/>
      <c r="N28" s="61" t="s">
        <v>6</v>
      </c>
      <c r="O28" s="55" t="s">
        <v>5</v>
      </c>
      <c r="P28" s="49"/>
      <c r="Q28" s="49"/>
    </row>
    <row r="29" spans="1:17">
      <c r="A29" s="53">
        <v>1</v>
      </c>
      <c r="B29" s="53">
        <v>1</v>
      </c>
      <c r="C29" s="53" t="s">
        <v>50</v>
      </c>
      <c r="D29" s="49" t="s">
        <v>51</v>
      </c>
      <c r="E29" s="53" t="s">
        <v>41</v>
      </c>
      <c r="F29" s="64">
        <v>2.3564745370370368E-2</v>
      </c>
      <c r="G29" s="53">
        <v>2035994</v>
      </c>
      <c r="H29" s="64">
        <v>2.3564745370370368E-2</v>
      </c>
      <c r="I29" s="49">
        <v>2035994</v>
      </c>
      <c r="J29" s="49"/>
      <c r="K29" s="53">
        <v>12</v>
      </c>
      <c r="L29" s="54">
        <v>45.6</v>
      </c>
      <c r="M29" s="54">
        <v>45600</v>
      </c>
      <c r="N29" s="62">
        <v>80.628921508789063</v>
      </c>
      <c r="O29" s="50">
        <v>0</v>
      </c>
      <c r="P29" s="49"/>
      <c r="Q29" s="53">
        <v>0</v>
      </c>
    </row>
    <row r="30" spans="1:17">
      <c r="A30" s="53">
        <v>2</v>
      </c>
      <c r="B30" s="53">
        <v>16</v>
      </c>
      <c r="C30" s="53" t="s">
        <v>50</v>
      </c>
      <c r="D30" s="49" t="s">
        <v>53</v>
      </c>
      <c r="E30" s="53" t="s">
        <v>30</v>
      </c>
      <c r="F30" s="64">
        <v>2.4263275462962964E-2</v>
      </c>
      <c r="G30" s="53">
        <v>2096347</v>
      </c>
      <c r="H30" s="64">
        <v>2.4263275462962964E-2</v>
      </c>
      <c r="I30" s="49">
        <v>2096347</v>
      </c>
      <c r="J30" s="49"/>
      <c r="K30" s="53">
        <v>12</v>
      </c>
      <c r="L30" s="54">
        <v>45.6</v>
      </c>
      <c r="M30" s="54">
        <v>45600</v>
      </c>
      <c r="N30" s="62">
        <v>78.307647705078125</v>
      </c>
      <c r="O30" s="50">
        <v>1000</v>
      </c>
      <c r="P30" s="49"/>
      <c r="Q30" s="53">
        <v>1</v>
      </c>
    </row>
    <row r="31" spans="1:17">
      <c r="A31" s="53">
        <v>3</v>
      </c>
      <c r="B31" s="53">
        <v>30</v>
      </c>
      <c r="C31" s="53" t="s">
        <v>50</v>
      </c>
      <c r="D31" s="49" t="s">
        <v>52</v>
      </c>
      <c r="E31" s="53" t="s">
        <v>30</v>
      </c>
      <c r="F31" s="64">
        <v>2.4495497685185184E-2</v>
      </c>
      <c r="G31" s="53">
        <v>2116411</v>
      </c>
      <c r="H31" s="64">
        <v>2.4495497685185184E-2</v>
      </c>
      <c r="I31" s="49">
        <v>2116411</v>
      </c>
      <c r="J31" s="49"/>
      <c r="K31" s="53">
        <v>12</v>
      </c>
      <c r="L31" s="54">
        <v>45.6</v>
      </c>
      <c r="M31" s="54">
        <v>45600</v>
      </c>
      <c r="N31" s="62">
        <v>77.565277099609375</v>
      </c>
      <c r="O31" s="50">
        <v>990.510009765625</v>
      </c>
      <c r="P31" s="49"/>
      <c r="Q31" s="53">
        <v>2</v>
      </c>
    </row>
    <row r="32" spans="1:17">
      <c r="A32" s="58" t="s">
        <v>17</v>
      </c>
      <c r="B32" s="49" t="s">
        <v>55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>
      <c r="A33" s="55" t="s">
        <v>16</v>
      </c>
      <c r="B33" s="55" t="s">
        <v>15</v>
      </c>
      <c r="C33" s="55" t="s">
        <v>14</v>
      </c>
      <c r="D33" s="55" t="s">
        <v>13</v>
      </c>
      <c r="E33" s="55" t="s">
        <v>12</v>
      </c>
      <c r="F33" s="57" t="s">
        <v>11</v>
      </c>
      <c r="G33" s="55"/>
      <c r="H33" s="57" t="s">
        <v>10</v>
      </c>
      <c r="I33" s="55"/>
      <c r="J33" s="55" t="s">
        <v>9</v>
      </c>
      <c r="K33" s="55" t="s">
        <v>8</v>
      </c>
      <c r="L33" s="56" t="s">
        <v>7</v>
      </c>
      <c r="M33" s="56"/>
      <c r="N33" s="61" t="s">
        <v>6</v>
      </c>
      <c r="O33" s="55" t="s">
        <v>5</v>
      </c>
      <c r="P33" s="49"/>
      <c r="Q33" s="49"/>
    </row>
    <row r="34" spans="1:17">
      <c r="A34" s="53">
        <v>1</v>
      </c>
      <c r="B34" s="53">
        <v>25</v>
      </c>
      <c r="C34" s="53" t="s">
        <v>56</v>
      </c>
      <c r="D34" s="49" t="s">
        <v>57</v>
      </c>
      <c r="E34" s="53" t="s">
        <v>30</v>
      </c>
      <c r="F34" s="64">
        <v>2.4045405092592596E-2</v>
      </c>
      <c r="G34" s="53">
        <v>2077523</v>
      </c>
      <c r="H34" s="64">
        <v>2.4045405092592596E-2</v>
      </c>
      <c r="I34" s="49">
        <v>2077523</v>
      </c>
      <c r="J34" s="49"/>
      <c r="K34" s="53">
        <v>12</v>
      </c>
      <c r="L34" s="54">
        <v>45.6</v>
      </c>
      <c r="M34" s="54">
        <v>45600</v>
      </c>
      <c r="N34" s="62">
        <v>79.017173767089844</v>
      </c>
      <c r="O34" s="50">
        <v>1000</v>
      </c>
      <c r="P34" s="49"/>
      <c r="Q34" s="53">
        <v>0</v>
      </c>
    </row>
    <row r="35" spans="1:17">
      <c r="A35" s="53">
        <v>2</v>
      </c>
      <c r="B35" s="53">
        <v>21</v>
      </c>
      <c r="C35" s="53" t="s">
        <v>56</v>
      </c>
      <c r="D35" s="49" t="s">
        <v>58</v>
      </c>
      <c r="E35" s="53" t="s">
        <v>30</v>
      </c>
      <c r="F35" s="64">
        <v>2.4700127314814812E-2</v>
      </c>
      <c r="G35" s="53">
        <v>2134091</v>
      </c>
      <c r="H35" s="64">
        <v>2.9640150462962964E-2</v>
      </c>
      <c r="I35" s="49">
        <v>2560909</v>
      </c>
      <c r="J35" s="49"/>
      <c r="K35" s="53">
        <v>10</v>
      </c>
      <c r="L35" s="54">
        <v>38</v>
      </c>
      <c r="M35" s="54">
        <v>38000</v>
      </c>
      <c r="N35" s="62">
        <v>64.10223388671875</v>
      </c>
      <c r="O35" s="50">
        <v>811.239990234375</v>
      </c>
      <c r="P35" s="49"/>
      <c r="Q35" s="53">
        <v>1</v>
      </c>
    </row>
    <row r="36" spans="1:17">
      <c r="A36" s="58" t="s">
        <v>17</v>
      </c>
      <c r="B36" s="49" t="s">
        <v>60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>
      <c r="A37" s="55" t="s">
        <v>16</v>
      </c>
      <c r="B37" s="55" t="s">
        <v>15</v>
      </c>
      <c r="C37" s="55" t="s">
        <v>14</v>
      </c>
      <c r="D37" s="55" t="s">
        <v>13</v>
      </c>
      <c r="E37" s="55" t="s">
        <v>12</v>
      </c>
      <c r="F37" s="57" t="s">
        <v>11</v>
      </c>
      <c r="G37" s="55"/>
      <c r="H37" s="57" t="s">
        <v>10</v>
      </c>
      <c r="I37" s="55"/>
      <c r="J37" s="55" t="s">
        <v>9</v>
      </c>
      <c r="K37" s="55" t="s">
        <v>8</v>
      </c>
      <c r="L37" s="56" t="s">
        <v>7</v>
      </c>
      <c r="M37" s="56"/>
      <c r="N37" s="61" t="s">
        <v>6</v>
      </c>
      <c r="O37" s="55" t="s">
        <v>5</v>
      </c>
      <c r="P37" s="49"/>
      <c r="Q37" s="49"/>
    </row>
    <row r="38" spans="1:17">
      <c r="A38" s="53">
        <v>1</v>
      </c>
      <c r="B38" s="53">
        <v>99</v>
      </c>
      <c r="C38" s="53" t="s">
        <v>61</v>
      </c>
      <c r="D38" s="49" t="s">
        <v>62</v>
      </c>
      <c r="E38" s="53" t="s">
        <v>30</v>
      </c>
      <c r="F38" s="64">
        <v>1.4776782407407407E-2</v>
      </c>
      <c r="G38" s="53">
        <v>1276714</v>
      </c>
      <c r="H38" s="64">
        <v>1.4776782407407407E-2</v>
      </c>
      <c r="I38" s="49">
        <v>1276714</v>
      </c>
      <c r="J38" s="49" t="s">
        <v>64</v>
      </c>
      <c r="K38" s="53">
        <v>5</v>
      </c>
      <c r="L38" s="54">
        <v>19</v>
      </c>
      <c r="M38" s="54">
        <v>19000</v>
      </c>
      <c r="N38" s="62">
        <v>53.575038909912109</v>
      </c>
      <c r="O38" s="50">
        <v>0</v>
      </c>
      <c r="P38" s="49"/>
      <c r="Q38" s="53">
        <v>0</v>
      </c>
    </row>
    <row r="39" spans="1:17">
      <c r="A39" s="63" t="s">
        <v>22</v>
      </c>
      <c r="B39" s="53">
        <v>780</v>
      </c>
      <c r="C39" s="53" t="s">
        <v>61</v>
      </c>
      <c r="D39" s="49" t="s">
        <v>63</v>
      </c>
      <c r="E39" s="53" t="s">
        <v>30</v>
      </c>
      <c r="F39" s="64">
        <v>0</v>
      </c>
      <c r="G39" s="53">
        <v>0</v>
      </c>
      <c r="H39" s="64">
        <v>0</v>
      </c>
      <c r="I39" s="49">
        <v>0</v>
      </c>
      <c r="J39" s="49" t="s">
        <v>113</v>
      </c>
      <c r="K39" s="53">
        <v>0</v>
      </c>
      <c r="L39" s="54">
        <v>0</v>
      </c>
      <c r="M39" s="54">
        <v>0</v>
      </c>
      <c r="N39" s="62">
        <v>0</v>
      </c>
      <c r="O39" s="50">
        <v>0</v>
      </c>
      <c r="P39" s="49"/>
      <c r="Q39" s="53">
        <v>0</v>
      </c>
    </row>
    <row r="40" spans="1:17">
      <c r="A40" s="58" t="s">
        <v>21</v>
      </c>
      <c r="B40" s="49" t="s">
        <v>114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>
      <c r="A41" s="58" t="s">
        <v>17</v>
      </c>
      <c r="B41" s="49" t="s">
        <v>66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>
      <c r="A42" s="55" t="s">
        <v>16</v>
      </c>
      <c r="B42" s="55" t="s">
        <v>15</v>
      </c>
      <c r="C42" s="55" t="s">
        <v>14</v>
      </c>
      <c r="D42" s="55" t="s">
        <v>13</v>
      </c>
      <c r="E42" s="55" t="s">
        <v>12</v>
      </c>
      <c r="F42" s="57" t="s">
        <v>11</v>
      </c>
      <c r="G42" s="55"/>
      <c r="H42" s="57" t="s">
        <v>10</v>
      </c>
      <c r="I42" s="55"/>
      <c r="J42" s="55" t="s">
        <v>9</v>
      </c>
      <c r="K42" s="55" t="s">
        <v>8</v>
      </c>
      <c r="L42" s="56" t="s">
        <v>7</v>
      </c>
      <c r="M42" s="56"/>
      <c r="N42" s="61" t="s">
        <v>6</v>
      </c>
      <c r="O42" s="55" t="s">
        <v>5</v>
      </c>
      <c r="P42" s="49"/>
      <c r="Q42" s="49"/>
    </row>
    <row r="43" spans="1:17">
      <c r="A43" s="53">
        <v>1</v>
      </c>
      <c r="B43" s="53">
        <v>1</v>
      </c>
      <c r="C43" s="53" t="s">
        <v>67</v>
      </c>
      <c r="D43" s="49" t="s">
        <v>69</v>
      </c>
      <c r="E43" s="53" t="s">
        <v>30</v>
      </c>
      <c r="F43" s="64">
        <v>2.9750428240740739E-2</v>
      </c>
      <c r="G43" s="53">
        <v>2570437</v>
      </c>
      <c r="H43" s="64">
        <v>2.9750428240740739E-2</v>
      </c>
      <c r="I43" s="49">
        <v>2570437</v>
      </c>
      <c r="J43" s="49"/>
      <c r="K43" s="53">
        <v>16</v>
      </c>
      <c r="L43" s="54">
        <v>60.8</v>
      </c>
      <c r="M43" s="54">
        <v>60800</v>
      </c>
      <c r="N43" s="62">
        <v>85.152839660644531</v>
      </c>
      <c r="O43" s="50">
        <v>1000</v>
      </c>
      <c r="P43" s="49"/>
      <c r="Q43" s="53">
        <v>0</v>
      </c>
    </row>
    <row r="44" spans="1:17">
      <c r="A44" s="53">
        <v>2</v>
      </c>
      <c r="B44" s="53">
        <v>72</v>
      </c>
      <c r="C44" s="53" t="s">
        <v>67</v>
      </c>
      <c r="D44" s="49" t="s">
        <v>71</v>
      </c>
      <c r="E44" s="53" t="s">
        <v>30</v>
      </c>
      <c r="F44" s="64">
        <v>3.0648576388888887E-2</v>
      </c>
      <c r="G44" s="53">
        <v>2648037</v>
      </c>
      <c r="H44" s="64">
        <v>3.0648576388888887E-2</v>
      </c>
      <c r="I44" s="49">
        <v>2648037</v>
      </c>
      <c r="J44" s="49"/>
      <c r="K44" s="53">
        <v>16</v>
      </c>
      <c r="L44" s="54">
        <v>60.8</v>
      </c>
      <c r="M44" s="54">
        <v>60800</v>
      </c>
      <c r="N44" s="62">
        <v>82.657455444335937</v>
      </c>
      <c r="O44" s="50">
        <v>970.69000244140625</v>
      </c>
      <c r="P44" s="49"/>
      <c r="Q44" s="53">
        <v>1</v>
      </c>
    </row>
    <row r="45" spans="1:17">
      <c r="A45" s="53">
        <v>3</v>
      </c>
      <c r="B45" s="53">
        <v>39</v>
      </c>
      <c r="C45" s="53" t="s">
        <v>67</v>
      </c>
      <c r="D45" s="49" t="s">
        <v>70</v>
      </c>
      <c r="E45" s="53" t="s">
        <v>30</v>
      </c>
      <c r="F45" s="64">
        <v>2.9870613425925924E-2</v>
      </c>
      <c r="G45" s="53">
        <v>2580821</v>
      </c>
      <c r="H45" s="64">
        <v>3.1861979166666665E-2</v>
      </c>
      <c r="I45" s="49">
        <v>2752875</v>
      </c>
      <c r="J45" s="49"/>
      <c r="K45" s="53">
        <v>15</v>
      </c>
      <c r="L45" s="54">
        <v>57</v>
      </c>
      <c r="M45" s="54">
        <v>57000</v>
      </c>
      <c r="N45" s="62">
        <v>79.50958251953125</v>
      </c>
      <c r="O45" s="50">
        <v>933.719970703125</v>
      </c>
      <c r="P45" s="49"/>
      <c r="Q45" s="53">
        <v>2</v>
      </c>
    </row>
    <row r="46" spans="1:17">
      <c r="A46" s="63" t="s">
        <v>22</v>
      </c>
      <c r="B46" s="53">
        <v>46</v>
      </c>
      <c r="C46" s="53" t="s">
        <v>67</v>
      </c>
      <c r="D46" s="49" t="s">
        <v>115</v>
      </c>
      <c r="E46" s="53" t="s">
        <v>30</v>
      </c>
      <c r="F46" s="64">
        <v>1.9591793981481483E-2</v>
      </c>
      <c r="G46" s="53">
        <v>1692731</v>
      </c>
      <c r="H46" s="64">
        <v>0</v>
      </c>
      <c r="I46" s="49">
        <v>0</v>
      </c>
      <c r="J46" s="49" t="s">
        <v>64</v>
      </c>
      <c r="K46" s="53">
        <v>9</v>
      </c>
      <c r="L46" s="54">
        <v>34.200000000000003</v>
      </c>
      <c r="M46" s="54">
        <v>34200</v>
      </c>
      <c r="N46" s="62">
        <v>72.734535217285156</v>
      </c>
      <c r="O46" s="50">
        <v>0</v>
      </c>
      <c r="P46" s="49"/>
      <c r="Q46" s="53">
        <v>0</v>
      </c>
    </row>
    <row r="47" spans="1:17">
      <c r="A47" s="63" t="s">
        <v>22</v>
      </c>
      <c r="B47" s="53">
        <v>30</v>
      </c>
      <c r="C47" s="53" t="s">
        <v>67</v>
      </c>
      <c r="D47" s="49" t="s">
        <v>68</v>
      </c>
      <c r="E47" s="53" t="s">
        <v>30</v>
      </c>
      <c r="F47" s="64">
        <v>1.8024016203703704E-2</v>
      </c>
      <c r="G47" s="53">
        <v>1557275</v>
      </c>
      <c r="H47" s="64">
        <v>0</v>
      </c>
      <c r="I47" s="49">
        <v>0</v>
      </c>
      <c r="J47" s="49" t="s">
        <v>64</v>
      </c>
      <c r="K47" s="53">
        <v>4</v>
      </c>
      <c r="L47" s="54">
        <v>15.2</v>
      </c>
      <c r="M47" s="54">
        <v>15200</v>
      </c>
      <c r="N47" s="62">
        <v>35.138301849365234</v>
      </c>
      <c r="O47" s="50">
        <v>0</v>
      </c>
      <c r="P47" s="49"/>
      <c r="Q47" s="53">
        <v>1</v>
      </c>
    </row>
    <row r="48" spans="1:17">
      <c r="A48" s="58" t="s">
        <v>17</v>
      </c>
      <c r="B48" s="49" t="s">
        <v>72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>
      <c r="A49" s="55" t="s">
        <v>16</v>
      </c>
      <c r="B49" s="55" t="s">
        <v>15</v>
      </c>
      <c r="C49" s="55" t="s">
        <v>14</v>
      </c>
      <c r="D49" s="55" t="s">
        <v>13</v>
      </c>
      <c r="E49" s="55" t="s">
        <v>12</v>
      </c>
      <c r="F49" s="57" t="s">
        <v>11</v>
      </c>
      <c r="G49" s="55"/>
      <c r="H49" s="57" t="s">
        <v>10</v>
      </c>
      <c r="I49" s="55"/>
      <c r="J49" s="55" t="s">
        <v>9</v>
      </c>
      <c r="K49" s="55" t="s">
        <v>8</v>
      </c>
      <c r="L49" s="56" t="s">
        <v>7</v>
      </c>
      <c r="M49" s="56"/>
      <c r="N49" s="61" t="s">
        <v>6</v>
      </c>
      <c r="O49" s="55" t="s">
        <v>5</v>
      </c>
      <c r="P49" s="49"/>
      <c r="Q49" s="49"/>
    </row>
    <row r="50" spans="1:17">
      <c r="A50" s="53">
        <v>1</v>
      </c>
      <c r="B50" s="53">
        <v>21</v>
      </c>
      <c r="C50" s="53" t="s">
        <v>73</v>
      </c>
      <c r="D50" s="49" t="s">
        <v>74</v>
      </c>
      <c r="E50" s="53" t="s">
        <v>41</v>
      </c>
      <c r="F50" s="64">
        <v>3.0376076388888888E-2</v>
      </c>
      <c r="G50" s="53">
        <v>2624493</v>
      </c>
      <c r="H50" s="64">
        <v>0</v>
      </c>
      <c r="I50" s="49">
        <v>0</v>
      </c>
      <c r="J50" s="49"/>
      <c r="K50" s="53">
        <v>12</v>
      </c>
      <c r="L50" s="54">
        <v>45.6</v>
      </c>
      <c r="M50" s="54">
        <v>45600</v>
      </c>
      <c r="N50" s="62">
        <v>62.549224853515625</v>
      </c>
      <c r="O50" s="50">
        <v>0</v>
      </c>
      <c r="P50" s="49"/>
      <c r="Q50" s="53">
        <v>0</v>
      </c>
    </row>
    <row r="51" spans="1:17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>
      <c r="A52" s="52" t="s">
        <v>4</v>
      </c>
      <c r="B52" s="49" t="s">
        <v>116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>
      <c r="A53" s="52" t="s">
        <v>3</v>
      </c>
      <c r="B53" s="49" t="s">
        <v>78</v>
      </c>
      <c r="C53" s="49"/>
      <c r="D53" s="49"/>
      <c r="E53" s="49"/>
      <c r="F53" s="49"/>
      <c r="G53" s="49"/>
      <c r="H53" s="49"/>
      <c r="I53" s="49"/>
      <c r="J53" s="51"/>
      <c r="K53" s="49"/>
      <c r="L53" s="49"/>
      <c r="M53" s="49"/>
      <c r="N53" s="49"/>
      <c r="O53" s="49"/>
      <c r="P53" s="49"/>
      <c r="Q53" s="49"/>
    </row>
    <row r="54" spans="1:17">
      <c r="A54" s="52" t="s">
        <v>2</v>
      </c>
      <c r="B54" s="49" t="s">
        <v>117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>
      <c r="A56" s="52" t="s">
        <v>1</v>
      </c>
      <c r="B56" s="49" t="s">
        <v>118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>
      <c r="A57" s="52" t="s">
        <v>0</v>
      </c>
      <c r="B57" s="49" t="s">
        <v>108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5"/>
  <sheetViews>
    <sheetView view="pageBreakPreview" topLeftCell="A10" zoomScale="60" zoomScaleNormal="100" workbookViewId="0">
      <selection activeCell="D48" sqref="D48"/>
    </sheetView>
  </sheetViews>
  <sheetFormatPr defaultRowHeight="15"/>
  <cols>
    <col min="1" max="1" width="14.7109375" bestFit="1" customWidth="1"/>
    <col min="2" max="2" width="9" bestFit="1" customWidth="1"/>
    <col min="4" max="4" width="21" bestFit="1" customWidth="1"/>
    <col min="6" max="6" width="10.7109375" bestFit="1" customWidth="1"/>
    <col min="7" max="7" width="9" hidden="1" customWidth="1"/>
    <col min="8" max="8" width="10.7109375" bestFit="1" customWidth="1"/>
    <col min="9" max="9" width="9" hidden="1" customWidth="1"/>
    <col min="11" max="12" width="9" bestFit="1" customWidth="1"/>
    <col min="13" max="13" width="9.5703125" bestFit="1" customWidth="1"/>
    <col min="14" max="15" width="9" bestFit="1" customWidth="1"/>
    <col min="17" max="17" width="9" bestFit="1" customWidth="1"/>
  </cols>
  <sheetData>
    <row r="1" spans="1:17">
      <c r="A1" s="74" t="s">
        <v>20</v>
      </c>
      <c r="B1" s="65" t="s">
        <v>23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>
      <c r="A2" s="74" t="s">
        <v>19</v>
      </c>
      <c r="B2" s="65" t="s">
        <v>119</v>
      </c>
      <c r="C2" s="65"/>
      <c r="D2" s="65"/>
      <c r="E2" s="74" t="s">
        <v>18</v>
      </c>
      <c r="F2" s="76" t="s">
        <v>120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>
      <c r="A3" s="7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>
      <c r="A4" s="74" t="s">
        <v>21</v>
      </c>
      <c r="B4" s="65" t="s">
        <v>121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>
      <c r="A5" s="74" t="s">
        <v>17</v>
      </c>
      <c r="B5" s="65" t="s">
        <v>109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>
      <c r="A6" s="71" t="s">
        <v>16</v>
      </c>
      <c r="B6" s="71" t="s">
        <v>15</v>
      </c>
      <c r="C6" s="71" t="s">
        <v>14</v>
      </c>
      <c r="D6" s="71" t="s">
        <v>13</v>
      </c>
      <c r="E6" s="71" t="s">
        <v>12</v>
      </c>
      <c r="F6" s="73" t="s">
        <v>11</v>
      </c>
      <c r="G6" s="71"/>
      <c r="H6" s="73" t="s">
        <v>10</v>
      </c>
      <c r="I6" s="71"/>
      <c r="J6" s="71" t="s">
        <v>9</v>
      </c>
      <c r="K6" s="71" t="s">
        <v>8</v>
      </c>
      <c r="L6" s="72" t="s">
        <v>7</v>
      </c>
      <c r="M6" s="72"/>
      <c r="N6" s="77" t="s">
        <v>6</v>
      </c>
      <c r="O6" s="71" t="s">
        <v>5</v>
      </c>
      <c r="P6" s="65"/>
      <c r="Q6" s="65"/>
    </row>
    <row r="7" spans="1:17">
      <c r="A7" s="69">
        <v>1</v>
      </c>
      <c r="B7" s="69">
        <v>45</v>
      </c>
      <c r="C7" s="69" t="s">
        <v>110</v>
      </c>
      <c r="D7" s="65" t="s">
        <v>111</v>
      </c>
      <c r="E7" s="69" t="s">
        <v>30</v>
      </c>
      <c r="F7" s="80">
        <v>2.1886701388888888E-2</v>
      </c>
      <c r="G7" s="69">
        <v>1891011</v>
      </c>
      <c r="H7" s="80">
        <v>2.1886701388888888E-2</v>
      </c>
      <c r="I7" s="65">
        <v>1891011</v>
      </c>
      <c r="J7" s="65"/>
      <c r="K7" s="69">
        <v>3</v>
      </c>
      <c r="L7" s="70">
        <v>15</v>
      </c>
      <c r="M7" s="70">
        <v>15000</v>
      </c>
      <c r="N7" s="78">
        <v>28.55615234375</v>
      </c>
      <c r="O7" s="66">
        <v>1000</v>
      </c>
      <c r="P7" s="65"/>
      <c r="Q7" s="69">
        <v>0</v>
      </c>
    </row>
    <row r="8" spans="1:17">
      <c r="A8" s="74" t="s">
        <v>17</v>
      </c>
      <c r="B8" s="65" t="s">
        <v>27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>
      <c r="A9" s="71" t="s">
        <v>16</v>
      </c>
      <c r="B9" s="71" t="s">
        <v>15</v>
      </c>
      <c r="C9" s="71" t="s">
        <v>14</v>
      </c>
      <c r="D9" s="71" t="s">
        <v>13</v>
      </c>
      <c r="E9" s="71" t="s">
        <v>12</v>
      </c>
      <c r="F9" s="73" t="s">
        <v>11</v>
      </c>
      <c r="G9" s="71"/>
      <c r="H9" s="73" t="s">
        <v>10</v>
      </c>
      <c r="I9" s="71"/>
      <c r="J9" s="71" t="s">
        <v>9</v>
      </c>
      <c r="K9" s="71" t="s">
        <v>8</v>
      </c>
      <c r="L9" s="72" t="s">
        <v>7</v>
      </c>
      <c r="M9" s="72"/>
      <c r="N9" s="77" t="s">
        <v>6</v>
      </c>
      <c r="O9" s="71" t="s">
        <v>5</v>
      </c>
      <c r="P9" s="65"/>
      <c r="Q9" s="65"/>
    </row>
    <row r="10" spans="1:17">
      <c r="A10" s="69">
        <v>1</v>
      </c>
      <c r="B10" s="69">
        <v>29</v>
      </c>
      <c r="C10" s="69" t="s">
        <v>28</v>
      </c>
      <c r="D10" s="65" t="s">
        <v>29</v>
      </c>
      <c r="E10" s="69" t="s">
        <v>30</v>
      </c>
      <c r="F10" s="80">
        <v>2.1749027777777777E-2</v>
      </c>
      <c r="G10" s="69">
        <v>1879116</v>
      </c>
      <c r="H10" s="80">
        <v>2.1749027777777777E-2</v>
      </c>
      <c r="I10" s="65">
        <v>1879116</v>
      </c>
      <c r="J10" s="65"/>
      <c r="K10" s="69">
        <v>5</v>
      </c>
      <c r="L10" s="70">
        <v>25</v>
      </c>
      <c r="M10" s="70">
        <v>25000</v>
      </c>
      <c r="N10" s="78">
        <v>47.894859313964844</v>
      </c>
      <c r="O10" s="66">
        <v>1000</v>
      </c>
      <c r="P10" s="65"/>
      <c r="Q10" s="69">
        <v>0</v>
      </c>
    </row>
    <row r="11" spans="1:17">
      <c r="A11" s="74" t="s">
        <v>17</v>
      </c>
      <c r="B11" s="65" t="s">
        <v>122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>
      <c r="A12" s="71" t="s">
        <v>16</v>
      </c>
      <c r="B12" s="71" t="s">
        <v>15</v>
      </c>
      <c r="C12" s="71" t="s">
        <v>14</v>
      </c>
      <c r="D12" s="71" t="s">
        <v>13</v>
      </c>
      <c r="E12" s="71" t="s">
        <v>12</v>
      </c>
      <c r="F12" s="73" t="s">
        <v>11</v>
      </c>
      <c r="G12" s="71"/>
      <c r="H12" s="73" t="s">
        <v>10</v>
      </c>
      <c r="I12" s="71"/>
      <c r="J12" s="71" t="s">
        <v>9</v>
      </c>
      <c r="K12" s="71" t="s">
        <v>8</v>
      </c>
      <c r="L12" s="72" t="s">
        <v>7</v>
      </c>
      <c r="M12" s="72"/>
      <c r="N12" s="77" t="s">
        <v>6</v>
      </c>
      <c r="O12" s="71" t="s">
        <v>5</v>
      </c>
      <c r="P12" s="65"/>
      <c r="Q12" s="65"/>
    </row>
    <row r="13" spans="1:17">
      <c r="A13" s="74" t="s">
        <v>21</v>
      </c>
      <c r="B13" s="65" t="s">
        <v>123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>
      <c r="A14" s="74" t="s">
        <v>17</v>
      </c>
      <c r="B14" s="65" t="s">
        <v>38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>
      <c r="A15" s="71" t="s">
        <v>16</v>
      </c>
      <c r="B15" s="71" t="s">
        <v>15</v>
      </c>
      <c r="C15" s="71" t="s">
        <v>14</v>
      </c>
      <c r="D15" s="71" t="s">
        <v>13</v>
      </c>
      <c r="E15" s="71" t="s">
        <v>12</v>
      </c>
      <c r="F15" s="73" t="s">
        <v>11</v>
      </c>
      <c r="G15" s="71"/>
      <c r="H15" s="73" t="s">
        <v>10</v>
      </c>
      <c r="I15" s="71"/>
      <c r="J15" s="71" t="s">
        <v>9</v>
      </c>
      <c r="K15" s="71" t="s">
        <v>8</v>
      </c>
      <c r="L15" s="72" t="s">
        <v>7</v>
      </c>
      <c r="M15" s="72"/>
      <c r="N15" s="77" t="s">
        <v>6</v>
      </c>
      <c r="O15" s="71" t="s">
        <v>5</v>
      </c>
      <c r="P15" s="65"/>
      <c r="Q15" s="65"/>
    </row>
    <row r="16" spans="1:17">
      <c r="A16" s="69">
        <v>1</v>
      </c>
      <c r="B16" s="69">
        <v>77</v>
      </c>
      <c r="C16" s="69" t="s">
        <v>39</v>
      </c>
      <c r="D16" s="65" t="s">
        <v>104</v>
      </c>
      <c r="E16" s="69" t="s">
        <v>103</v>
      </c>
      <c r="F16" s="80">
        <v>2.4528009259259256E-2</v>
      </c>
      <c r="G16" s="69">
        <v>2119220</v>
      </c>
      <c r="H16" s="80">
        <v>2.4528009259259256E-2</v>
      </c>
      <c r="I16" s="65">
        <v>2119220</v>
      </c>
      <c r="J16" s="65"/>
      <c r="K16" s="69">
        <v>8</v>
      </c>
      <c r="L16" s="70">
        <v>39.799999999999997</v>
      </c>
      <c r="M16" s="70">
        <v>39800</v>
      </c>
      <c r="N16" s="78">
        <v>67.609779357910156</v>
      </c>
      <c r="O16" s="66">
        <v>0</v>
      </c>
      <c r="P16" s="65"/>
      <c r="Q16" s="69">
        <v>0</v>
      </c>
    </row>
    <row r="17" spans="1:17">
      <c r="A17" s="69">
        <v>2</v>
      </c>
      <c r="B17" s="69">
        <v>99</v>
      </c>
      <c r="C17" s="69" t="s">
        <v>39</v>
      </c>
      <c r="D17" s="65" t="s">
        <v>42</v>
      </c>
      <c r="E17" s="69" t="s">
        <v>30</v>
      </c>
      <c r="F17" s="80">
        <v>2.5419479166666665E-2</v>
      </c>
      <c r="G17" s="69">
        <v>2196243</v>
      </c>
      <c r="H17" s="80">
        <v>2.5419479166666665E-2</v>
      </c>
      <c r="I17" s="65">
        <v>2196243</v>
      </c>
      <c r="J17" s="65"/>
      <c r="K17" s="69">
        <v>8</v>
      </c>
      <c r="L17" s="70">
        <v>39.799999999999997</v>
      </c>
      <c r="M17" s="70">
        <v>39800</v>
      </c>
      <c r="N17" s="78">
        <v>65.238685607910156</v>
      </c>
      <c r="O17" s="66">
        <v>1000</v>
      </c>
      <c r="P17" s="65"/>
      <c r="Q17" s="69">
        <v>1</v>
      </c>
    </row>
    <row r="18" spans="1:17">
      <c r="A18" s="69">
        <v>3</v>
      </c>
      <c r="B18" s="69">
        <v>84</v>
      </c>
      <c r="C18" s="69" t="s">
        <v>39</v>
      </c>
      <c r="D18" s="65" t="s">
        <v>124</v>
      </c>
      <c r="E18" s="69" t="s">
        <v>30</v>
      </c>
      <c r="F18" s="80">
        <v>2.7229583333333331E-2</v>
      </c>
      <c r="G18" s="69">
        <v>2352636</v>
      </c>
      <c r="H18" s="80">
        <v>2.7229583333333331E-2</v>
      </c>
      <c r="I18" s="65">
        <v>2352636</v>
      </c>
      <c r="J18" s="65"/>
      <c r="K18" s="69">
        <v>8</v>
      </c>
      <c r="L18" s="70">
        <v>39.799999999999997</v>
      </c>
      <c r="M18" s="70">
        <v>39800</v>
      </c>
      <c r="N18" s="78">
        <v>60.901897430419922</v>
      </c>
      <c r="O18" s="66">
        <v>933.52001953125</v>
      </c>
      <c r="P18" s="65"/>
      <c r="Q18" s="69">
        <v>2</v>
      </c>
    </row>
    <row r="19" spans="1:17">
      <c r="A19" s="69">
        <v>4</v>
      </c>
      <c r="B19" s="69">
        <v>321</v>
      </c>
      <c r="C19" s="69" t="s">
        <v>39</v>
      </c>
      <c r="D19" s="65" t="s">
        <v>44</v>
      </c>
      <c r="E19" s="69" t="s">
        <v>30</v>
      </c>
      <c r="F19" s="80">
        <v>2.7707546296296293E-2</v>
      </c>
      <c r="G19" s="69">
        <v>2393932</v>
      </c>
      <c r="H19" s="80">
        <v>3.1688506944444444E-2</v>
      </c>
      <c r="I19" s="65">
        <v>2737887</v>
      </c>
      <c r="J19" s="65"/>
      <c r="K19" s="69">
        <v>7</v>
      </c>
      <c r="L19" s="70">
        <v>34.799999999999997</v>
      </c>
      <c r="M19" s="70">
        <v>34800</v>
      </c>
      <c r="N19" s="78">
        <v>52.332313537597656</v>
      </c>
      <c r="O19" s="66">
        <v>802.15997314453125</v>
      </c>
      <c r="P19" s="65"/>
      <c r="Q19" s="69">
        <v>3</v>
      </c>
    </row>
    <row r="20" spans="1:17">
      <c r="A20" s="69">
        <v>5</v>
      </c>
      <c r="B20" s="69">
        <v>45</v>
      </c>
      <c r="C20" s="69" t="s">
        <v>39</v>
      </c>
      <c r="D20" s="65" t="s">
        <v>125</v>
      </c>
      <c r="E20" s="69" t="s">
        <v>103</v>
      </c>
      <c r="F20" s="80">
        <v>2.469957175925926E-2</v>
      </c>
      <c r="G20" s="69">
        <v>2134043</v>
      </c>
      <c r="H20" s="80">
        <v>3.2988009259259259E-2</v>
      </c>
      <c r="I20" s="65">
        <v>2850164</v>
      </c>
      <c r="J20" s="65"/>
      <c r="K20" s="69">
        <v>6</v>
      </c>
      <c r="L20" s="70">
        <v>29.8</v>
      </c>
      <c r="M20" s="70">
        <v>29800</v>
      </c>
      <c r="N20" s="78">
        <v>50.270778656005859</v>
      </c>
      <c r="O20" s="66">
        <v>0</v>
      </c>
      <c r="P20" s="65"/>
      <c r="Q20" s="69">
        <v>4</v>
      </c>
    </row>
    <row r="21" spans="1:17">
      <c r="A21" s="79" t="s">
        <v>22</v>
      </c>
      <c r="B21" s="69">
        <v>780</v>
      </c>
      <c r="C21" s="69" t="s">
        <v>39</v>
      </c>
      <c r="D21" s="65" t="s">
        <v>43</v>
      </c>
      <c r="E21" s="69" t="s">
        <v>30</v>
      </c>
      <c r="F21" s="80">
        <v>0</v>
      </c>
      <c r="G21" s="69">
        <v>0</v>
      </c>
      <c r="H21" s="80">
        <v>0</v>
      </c>
      <c r="I21" s="65">
        <v>0</v>
      </c>
      <c r="J21" s="65" t="s">
        <v>64</v>
      </c>
      <c r="K21" s="69">
        <v>0</v>
      </c>
      <c r="L21" s="70">
        <v>0</v>
      </c>
      <c r="M21" s="70">
        <v>0</v>
      </c>
      <c r="N21" s="78">
        <v>0</v>
      </c>
      <c r="O21" s="66">
        <v>0</v>
      </c>
      <c r="P21" s="65"/>
      <c r="Q21" s="69">
        <v>0</v>
      </c>
    </row>
    <row r="22" spans="1:17">
      <c r="A22" s="74" t="s">
        <v>17</v>
      </c>
      <c r="B22" s="65" t="s">
        <v>31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>
      <c r="A23" s="71" t="s">
        <v>16</v>
      </c>
      <c r="B23" s="71" t="s">
        <v>15</v>
      </c>
      <c r="C23" s="71" t="s">
        <v>14</v>
      </c>
      <c r="D23" s="71" t="s">
        <v>13</v>
      </c>
      <c r="E23" s="71" t="s">
        <v>12</v>
      </c>
      <c r="F23" s="73" t="s">
        <v>11</v>
      </c>
      <c r="G23" s="71"/>
      <c r="H23" s="73" t="s">
        <v>10</v>
      </c>
      <c r="I23" s="71"/>
      <c r="J23" s="71" t="s">
        <v>9</v>
      </c>
      <c r="K23" s="71" t="s">
        <v>8</v>
      </c>
      <c r="L23" s="72" t="s">
        <v>7</v>
      </c>
      <c r="M23" s="72"/>
      <c r="N23" s="77" t="s">
        <v>6</v>
      </c>
      <c r="O23" s="71" t="s">
        <v>5</v>
      </c>
      <c r="P23" s="65"/>
      <c r="Q23" s="65"/>
    </row>
    <row r="24" spans="1:17">
      <c r="A24" s="69">
        <v>1</v>
      </c>
      <c r="B24" s="69">
        <v>272</v>
      </c>
      <c r="C24" s="69" t="s">
        <v>32</v>
      </c>
      <c r="D24" s="65" t="s">
        <v>33</v>
      </c>
      <c r="E24" s="69" t="s">
        <v>30</v>
      </c>
      <c r="F24" s="80">
        <v>2.4432731481481479E-2</v>
      </c>
      <c r="G24" s="69">
        <v>2110988</v>
      </c>
      <c r="H24" s="80">
        <v>2.4432731481481479E-2</v>
      </c>
      <c r="I24" s="65">
        <v>2110988</v>
      </c>
      <c r="J24" s="65"/>
      <c r="K24" s="69">
        <v>8</v>
      </c>
      <c r="L24" s="70">
        <v>39.799999999999997</v>
      </c>
      <c r="M24" s="70">
        <v>39800</v>
      </c>
      <c r="N24" s="78">
        <v>67.873428344726563</v>
      </c>
      <c r="O24" s="66">
        <v>1000</v>
      </c>
      <c r="P24" s="65"/>
      <c r="Q24" s="69">
        <v>0</v>
      </c>
    </row>
    <row r="25" spans="1:17">
      <c r="A25" s="69">
        <v>2</v>
      </c>
      <c r="B25" s="69">
        <v>2</v>
      </c>
      <c r="C25" s="69" t="s">
        <v>32</v>
      </c>
      <c r="D25" s="65" t="s">
        <v>34</v>
      </c>
      <c r="E25" s="69" t="s">
        <v>30</v>
      </c>
      <c r="F25" s="80">
        <v>2.6692175925925928E-2</v>
      </c>
      <c r="G25" s="69">
        <v>2306204</v>
      </c>
      <c r="H25" s="80">
        <v>2.6936504629629626E-2</v>
      </c>
      <c r="I25" s="65">
        <v>2327314</v>
      </c>
      <c r="J25" s="65" t="s">
        <v>126</v>
      </c>
      <c r="K25" s="69">
        <v>8</v>
      </c>
      <c r="L25" s="70">
        <v>39.799999999999997</v>
      </c>
      <c r="M25" s="70">
        <v>39800</v>
      </c>
      <c r="N25" s="78">
        <v>62.128067016601563</v>
      </c>
      <c r="O25" s="66">
        <v>907.03997802734375</v>
      </c>
      <c r="P25" s="65"/>
      <c r="Q25" s="69">
        <v>1</v>
      </c>
    </row>
    <row r="26" spans="1:17">
      <c r="A26" s="69">
        <v>3</v>
      </c>
      <c r="B26" s="69">
        <v>31</v>
      </c>
      <c r="C26" s="69" t="s">
        <v>32</v>
      </c>
      <c r="D26" s="65" t="s">
        <v>127</v>
      </c>
      <c r="E26" s="69" t="s">
        <v>30</v>
      </c>
      <c r="F26" s="80">
        <v>2.4366238425925925E-2</v>
      </c>
      <c r="G26" s="69">
        <v>2105243</v>
      </c>
      <c r="H26" s="80">
        <v>2.7867129629629627E-2</v>
      </c>
      <c r="I26" s="65">
        <v>2407720</v>
      </c>
      <c r="J26" s="65"/>
      <c r="K26" s="69">
        <v>7</v>
      </c>
      <c r="L26" s="70">
        <v>34.799999999999997</v>
      </c>
      <c r="M26" s="70">
        <v>34800</v>
      </c>
      <c r="N26" s="78">
        <v>59.508571624755859</v>
      </c>
      <c r="O26" s="66">
        <v>876.75</v>
      </c>
      <c r="P26" s="65"/>
      <c r="Q26" s="69">
        <v>2</v>
      </c>
    </row>
    <row r="27" spans="1:17">
      <c r="A27" s="69">
        <v>4</v>
      </c>
      <c r="B27" s="69">
        <v>70</v>
      </c>
      <c r="C27" s="69" t="s">
        <v>32</v>
      </c>
      <c r="D27" s="65" t="s">
        <v>98</v>
      </c>
      <c r="E27" s="69" t="s">
        <v>99</v>
      </c>
      <c r="F27" s="80">
        <v>2.692134259259259E-2</v>
      </c>
      <c r="G27" s="69">
        <v>2326004</v>
      </c>
      <c r="H27" s="80">
        <v>3.0789340277777778E-2</v>
      </c>
      <c r="I27" s="65">
        <v>2660199</v>
      </c>
      <c r="J27" s="65"/>
      <c r="K27" s="69">
        <v>7</v>
      </c>
      <c r="L27" s="70">
        <v>34.799999999999997</v>
      </c>
      <c r="M27" s="70">
        <v>34800</v>
      </c>
      <c r="N27" s="78">
        <v>53.860610961914063</v>
      </c>
      <c r="O27" s="66">
        <v>0</v>
      </c>
      <c r="P27" s="65"/>
      <c r="Q27" s="69">
        <v>3</v>
      </c>
    </row>
    <row r="28" spans="1:17">
      <c r="A28" s="69">
        <v>5</v>
      </c>
      <c r="B28" s="69">
        <v>121</v>
      </c>
      <c r="C28" s="69" t="s">
        <v>32</v>
      </c>
      <c r="D28" s="65" t="s">
        <v>128</v>
      </c>
      <c r="E28" s="69" t="s">
        <v>99</v>
      </c>
      <c r="F28" s="80">
        <v>3.0180787037037037E-2</v>
      </c>
      <c r="G28" s="69">
        <v>2607620</v>
      </c>
      <c r="H28" s="80">
        <v>3.4517106481481478E-2</v>
      </c>
      <c r="I28" s="65">
        <v>2982278</v>
      </c>
      <c r="J28" s="65"/>
      <c r="K28" s="69">
        <v>7</v>
      </c>
      <c r="L28" s="70">
        <v>34.799999999999997</v>
      </c>
      <c r="M28" s="70">
        <v>34800</v>
      </c>
      <c r="N28" s="78">
        <v>48.043811798095703</v>
      </c>
      <c r="O28" s="66">
        <v>0</v>
      </c>
      <c r="P28" s="65"/>
      <c r="Q28" s="69">
        <v>4</v>
      </c>
    </row>
    <row r="29" spans="1:17">
      <c r="A29" s="69">
        <v>6</v>
      </c>
      <c r="B29" s="69">
        <v>888</v>
      </c>
      <c r="C29" s="69" t="s">
        <v>32</v>
      </c>
      <c r="D29" s="65" t="s">
        <v>129</v>
      </c>
      <c r="E29" s="69" t="s">
        <v>99</v>
      </c>
      <c r="F29" s="80">
        <v>2.633125E-2</v>
      </c>
      <c r="G29" s="69">
        <v>2275020</v>
      </c>
      <c r="H29" s="80">
        <v>4.225740740740741E-2</v>
      </c>
      <c r="I29" s="65">
        <v>3651040</v>
      </c>
      <c r="J29" s="65"/>
      <c r="K29" s="69">
        <v>5</v>
      </c>
      <c r="L29" s="70">
        <v>24.8</v>
      </c>
      <c r="M29" s="70">
        <v>24800</v>
      </c>
      <c r="N29" s="78">
        <v>39.243610382080078</v>
      </c>
      <c r="O29" s="66">
        <v>0</v>
      </c>
      <c r="P29" s="65"/>
      <c r="Q29" s="69">
        <v>5</v>
      </c>
    </row>
    <row r="30" spans="1:17">
      <c r="A30" s="69">
        <v>7</v>
      </c>
      <c r="B30" s="69">
        <v>21</v>
      </c>
      <c r="C30" s="69" t="s">
        <v>32</v>
      </c>
      <c r="D30" s="65" t="s">
        <v>36</v>
      </c>
      <c r="E30" s="69" t="s">
        <v>30</v>
      </c>
      <c r="F30" s="80">
        <v>3.0727361111111112E-2</v>
      </c>
      <c r="G30" s="69">
        <v>2654844</v>
      </c>
      <c r="H30" s="80">
        <v>6.1765092592592594E-2</v>
      </c>
      <c r="I30" s="65">
        <v>5336504</v>
      </c>
      <c r="J30" s="65"/>
      <c r="K30" s="69">
        <v>4</v>
      </c>
      <c r="L30" s="70">
        <v>19.8</v>
      </c>
      <c r="M30" s="70">
        <v>19800</v>
      </c>
      <c r="N30" s="78">
        <v>26.849035263061523</v>
      </c>
      <c r="O30" s="66">
        <v>395.57000732421875</v>
      </c>
      <c r="P30" s="65"/>
      <c r="Q30" s="69">
        <v>6</v>
      </c>
    </row>
    <row r="31" spans="1:17">
      <c r="A31" s="74" t="s">
        <v>21</v>
      </c>
      <c r="B31" s="65" t="s">
        <v>130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>
      <c r="A32" s="74" t="s">
        <v>17</v>
      </c>
      <c r="B32" s="65" t="s">
        <v>49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>
      <c r="A33" s="71" t="s">
        <v>16</v>
      </c>
      <c r="B33" s="71" t="s">
        <v>15</v>
      </c>
      <c r="C33" s="71" t="s">
        <v>14</v>
      </c>
      <c r="D33" s="71" t="s">
        <v>13</v>
      </c>
      <c r="E33" s="71" t="s">
        <v>12</v>
      </c>
      <c r="F33" s="73" t="s">
        <v>11</v>
      </c>
      <c r="G33" s="71"/>
      <c r="H33" s="73" t="s">
        <v>10</v>
      </c>
      <c r="I33" s="71"/>
      <c r="J33" s="71" t="s">
        <v>9</v>
      </c>
      <c r="K33" s="71" t="s">
        <v>8</v>
      </c>
      <c r="L33" s="72" t="s">
        <v>7</v>
      </c>
      <c r="M33" s="72"/>
      <c r="N33" s="77" t="s">
        <v>6</v>
      </c>
      <c r="O33" s="71" t="s">
        <v>5</v>
      </c>
      <c r="P33" s="65"/>
      <c r="Q33" s="65"/>
    </row>
    <row r="34" spans="1:17">
      <c r="A34" s="69">
        <v>1</v>
      </c>
      <c r="B34" s="69">
        <v>1</v>
      </c>
      <c r="C34" s="69" t="s">
        <v>50</v>
      </c>
      <c r="D34" s="65" t="s">
        <v>51</v>
      </c>
      <c r="E34" s="69" t="s">
        <v>41</v>
      </c>
      <c r="F34" s="80">
        <v>2.9242928240740741E-2</v>
      </c>
      <c r="G34" s="69">
        <v>2526589</v>
      </c>
      <c r="H34" s="80">
        <v>2.6574768518518518E-2</v>
      </c>
      <c r="I34" s="65">
        <v>2296060</v>
      </c>
      <c r="J34" s="65"/>
      <c r="K34" s="69">
        <v>11</v>
      </c>
      <c r="L34" s="70">
        <v>54.8</v>
      </c>
      <c r="M34" s="70">
        <v>54800</v>
      </c>
      <c r="N34" s="78">
        <v>78.081558227539063</v>
      </c>
      <c r="O34" s="66">
        <v>0</v>
      </c>
      <c r="P34" s="65"/>
      <c r="Q34" s="69">
        <v>0</v>
      </c>
    </row>
    <row r="35" spans="1:17">
      <c r="A35" s="69">
        <v>2</v>
      </c>
      <c r="B35" s="69">
        <v>30</v>
      </c>
      <c r="C35" s="69" t="s">
        <v>50</v>
      </c>
      <c r="D35" s="65" t="s">
        <v>52</v>
      </c>
      <c r="E35" s="69" t="s">
        <v>30</v>
      </c>
      <c r="F35" s="80">
        <v>3.008005787037037E-2</v>
      </c>
      <c r="G35" s="69">
        <v>2598917</v>
      </c>
      <c r="H35" s="80">
        <v>3.008005787037037E-2</v>
      </c>
      <c r="I35" s="65">
        <v>2598917</v>
      </c>
      <c r="J35" s="65"/>
      <c r="K35" s="69">
        <v>10</v>
      </c>
      <c r="L35" s="70">
        <v>49.8</v>
      </c>
      <c r="M35" s="70">
        <v>49800</v>
      </c>
      <c r="N35" s="78">
        <v>68.982582092285156</v>
      </c>
      <c r="O35" s="66">
        <v>1000</v>
      </c>
      <c r="P35" s="65"/>
      <c r="Q35" s="69">
        <v>1</v>
      </c>
    </row>
    <row r="36" spans="1:17">
      <c r="A36" s="69">
        <v>3</v>
      </c>
      <c r="B36" s="69">
        <v>27</v>
      </c>
      <c r="C36" s="69" t="s">
        <v>50</v>
      </c>
      <c r="D36" s="65" t="s">
        <v>53</v>
      </c>
      <c r="E36" s="69" t="s">
        <v>30</v>
      </c>
      <c r="F36" s="80">
        <v>3.0863391203703707E-2</v>
      </c>
      <c r="G36" s="69">
        <v>2666597</v>
      </c>
      <c r="H36" s="80">
        <v>3.0863391203703707E-2</v>
      </c>
      <c r="I36" s="65">
        <v>2666597</v>
      </c>
      <c r="J36" s="65"/>
      <c r="K36" s="69">
        <v>10</v>
      </c>
      <c r="L36" s="70">
        <v>49.8</v>
      </c>
      <c r="M36" s="70">
        <v>49800</v>
      </c>
      <c r="N36" s="78">
        <v>67.231758117675781</v>
      </c>
      <c r="O36" s="66">
        <v>974.6099853515625</v>
      </c>
      <c r="P36" s="65"/>
      <c r="Q36" s="69">
        <v>2</v>
      </c>
    </row>
    <row r="37" spans="1:17">
      <c r="A37" s="74" t="s">
        <v>17</v>
      </c>
      <c r="B37" s="65" t="s">
        <v>55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>
      <c r="A38" s="71" t="s">
        <v>16</v>
      </c>
      <c r="B38" s="71" t="s">
        <v>15</v>
      </c>
      <c r="C38" s="71" t="s">
        <v>14</v>
      </c>
      <c r="D38" s="71" t="s">
        <v>13</v>
      </c>
      <c r="E38" s="71" t="s">
        <v>12</v>
      </c>
      <c r="F38" s="73" t="s">
        <v>11</v>
      </c>
      <c r="G38" s="71"/>
      <c r="H38" s="73" t="s">
        <v>10</v>
      </c>
      <c r="I38" s="71"/>
      <c r="J38" s="71" t="s">
        <v>9</v>
      </c>
      <c r="K38" s="71" t="s">
        <v>8</v>
      </c>
      <c r="L38" s="72" t="s">
        <v>7</v>
      </c>
      <c r="M38" s="72"/>
      <c r="N38" s="77" t="s">
        <v>6</v>
      </c>
      <c r="O38" s="71" t="s">
        <v>5</v>
      </c>
      <c r="P38" s="65"/>
      <c r="Q38" s="65"/>
    </row>
    <row r="39" spans="1:17">
      <c r="A39" s="69">
        <v>1</v>
      </c>
      <c r="B39" s="69">
        <v>25</v>
      </c>
      <c r="C39" s="69" t="s">
        <v>56</v>
      </c>
      <c r="D39" s="65" t="s">
        <v>57</v>
      </c>
      <c r="E39" s="69" t="s">
        <v>30</v>
      </c>
      <c r="F39" s="80">
        <v>2.9726724537037039E-2</v>
      </c>
      <c r="G39" s="69">
        <v>2568389</v>
      </c>
      <c r="H39" s="80">
        <v>2.9726724537037039E-2</v>
      </c>
      <c r="I39" s="65">
        <v>2568389</v>
      </c>
      <c r="J39" s="65"/>
      <c r="K39" s="69">
        <v>11</v>
      </c>
      <c r="L39" s="70">
        <v>54.8</v>
      </c>
      <c r="M39" s="70">
        <v>54800</v>
      </c>
      <c r="N39" s="78">
        <v>76.810791015625</v>
      </c>
      <c r="O39" s="66">
        <v>1000</v>
      </c>
      <c r="P39" s="65"/>
      <c r="Q39" s="69">
        <v>0</v>
      </c>
    </row>
    <row r="40" spans="1:17">
      <c r="A40" s="69">
        <v>2</v>
      </c>
      <c r="B40" s="69">
        <v>29</v>
      </c>
      <c r="C40" s="69" t="s">
        <v>56</v>
      </c>
      <c r="D40" s="65" t="s">
        <v>131</v>
      </c>
      <c r="E40" s="69" t="s">
        <v>132</v>
      </c>
      <c r="F40" s="80">
        <v>2.9800439814814814E-2</v>
      </c>
      <c r="G40" s="69">
        <v>2574758</v>
      </c>
      <c r="H40" s="80">
        <v>2.9800439814814814E-2</v>
      </c>
      <c r="I40" s="65">
        <v>2574758</v>
      </c>
      <c r="J40" s="65"/>
      <c r="K40" s="69">
        <v>11</v>
      </c>
      <c r="L40" s="70">
        <v>54.8</v>
      </c>
      <c r="M40" s="70">
        <v>54800</v>
      </c>
      <c r="N40" s="78">
        <v>76.620796203613281</v>
      </c>
      <c r="O40" s="66">
        <v>0</v>
      </c>
      <c r="P40" s="65"/>
      <c r="Q40" s="69">
        <v>1</v>
      </c>
    </row>
    <row r="41" spans="1:17">
      <c r="A41" s="69">
        <v>3</v>
      </c>
      <c r="B41" s="69">
        <v>272</v>
      </c>
      <c r="C41" s="69" t="s">
        <v>56</v>
      </c>
      <c r="D41" s="65" t="s">
        <v>133</v>
      </c>
      <c r="E41" s="69" t="s">
        <v>99</v>
      </c>
      <c r="F41" s="80">
        <v>3.2566076388888886E-2</v>
      </c>
      <c r="G41" s="69">
        <v>2813709</v>
      </c>
      <c r="H41" s="80">
        <v>3.5835752314814812E-2</v>
      </c>
      <c r="I41" s="65">
        <v>3096209</v>
      </c>
      <c r="J41" s="65"/>
      <c r="K41" s="69">
        <v>10</v>
      </c>
      <c r="L41" s="70">
        <v>49.8</v>
      </c>
      <c r="M41" s="70">
        <v>49800</v>
      </c>
      <c r="N41" s="78">
        <v>63.716609954833984</v>
      </c>
      <c r="O41" s="66">
        <v>0</v>
      </c>
      <c r="P41" s="65"/>
      <c r="Q41" s="69">
        <v>2</v>
      </c>
    </row>
    <row r="42" spans="1:17">
      <c r="A42" s="79" t="s">
        <v>22</v>
      </c>
      <c r="B42" s="69">
        <v>888</v>
      </c>
      <c r="C42" s="69" t="s">
        <v>56</v>
      </c>
      <c r="D42" s="65" t="s">
        <v>134</v>
      </c>
      <c r="E42" s="69" t="s">
        <v>99</v>
      </c>
      <c r="F42" s="80">
        <v>2.0408194444444444E-2</v>
      </c>
      <c r="G42" s="69">
        <v>1763268</v>
      </c>
      <c r="H42" s="80">
        <v>0</v>
      </c>
      <c r="I42" s="65">
        <v>0</v>
      </c>
      <c r="J42" s="65" t="s">
        <v>64</v>
      </c>
      <c r="K42" s="69">
        <v>6</v>
      </c>
      <c r="L42" s="70">
        <v>29.9</v>
      </c>
      <c r="M42" s="70">
        <v>29900</v>
      </c>
      <c r="N42" s="78">
        <v>61.045738220214844</v>
      </c>
      <c r="O42" s="66">
        <v>0</v>
      </c>
      <c r="P42" s="65"/>
      <c r="Q42" s="69">
        <v>0</v>
      </c>
    </row>
    <row r="43" spans="1:17">
      <c r="A43" s="74" t="s">
        <v>17</v>
      </c>
      <c r="B43" s="65" t="s">
        <v>60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>
      <c r="A44" s="71" t="s">
        <v>16</v>
      </c>
      <c r="B44" s="71" t="s">
        <v>15</v>
      </c>
      <c r="C44" s="71" t="s">
        <v>14</v>
      </c>
      <c r="D44" s="71" t="s">
        <v>13</v>
      </c>
      <c r="E44" s="71" t="s">
        <v>12</v>
      </c>
      <c r="F44" s="73" t="s">
        <v>11</v>
      </c>
      <c r="G44" s="71"/>
      <c r="H44" s="73" t="s">
        <v>10</v>
      </c>
      <c r="I44" s="71"/>
      <c r="J44" s="71" t="s">
        <v>9</v>
      </c>
      <c r="K44" s="71" t="s">
        <v>8</v>
      </c>
      <c r="L44" s="72" t="s">
        <v>7</v>
      </c>
      <c r="M44" s="72"/>
      <c r="N44" s="77" t="s">
        <v>6</v>
      </c>
      <c r="O44" s="71" t="s">
        <v>5</v>
      </c>
      <c r="P44" s="65"/>
      <c r="Q44" s="65"/>
    </row>
    <row r="45" spans="1:17">
      <c r="A45" s="69">
        <v>1</v>
      </c>
      <c r="B45" s="69">
        <v>77</v>
      </c>
      <c r="C45" s="69" t="s">
        <v>61</v>
      </c>
      <c r="D45" s="65" t="s">
        <v>102</v>
      </c>
      <c r="E45" s="69" t="s">
        <v>103</v>
      </c>
      <c r="F45" s="80">
        <v>3.3099131944444443E-2</v>
      </c>
      <c r="G45" s="69">
        <v>2859765</v>
      </c>
      <c r="H45" s="80">
        <v>3.3099131944444443E-2</v>
      </c>
      <c r="I45" s="65">
        <v>2859765</v>
      </c>
      <c r="J45" s="65"/>
      <c r="K45" s="69">
        <v>8</v>
      </c>
      <c r="L45" s="70">
        <v>39.799999999999997</v>
      </c>
      <c r="M45" s="70">
        <v>39800</v>
      </c>
      <c r="N45" s="78">
        <v>50.102020263671875</v>
      </c>
      <c r="O45" s="66">
        <v>0</v>
      </c>
      <c r="P45" s="65"/>
      <c r="Q45" s="69">
        <v>0</v>
      </c>
    </row>
    <row r="46" spans="1:17">
      <c r="A46" s="69">
        <v>2</v>
      </c>
      <c r="B46" s="69">
        <v>99</v>
      </c>
      <c r="C46" s="69" t="s">
        <v>61</v>
      </c>
      <c r="D46" s="65" t="s">
        <v>62</v>
      </c>
      <c r="E46" s="69" t="s">
        <v>30</v>
      </c>
      <c r="F46" s="80">
        <v>3.1644421296296299E-2</v>
      </c>
      <c r="G46" s="69">
        <v>2734078</v>
      </c>
      <c r="H46" s="80">
        <v>3.3543078703703703E-2</v>
      </c>
      <c r="I46" s="65">
        <v>2898122</v>
      </c>
      <c r="J46" s="65" t="s">
        <v>135</v>
      </c>
      <c r="K46" s="69">
        <v>8</v>
      </c>
      <c r="L46" s="70">
        <v>39.799999999999997</v>
      </c>
      <c r="M46" s="70">
        <v>39800</v>
      </c>
      <c r="N46" s="78">
        <v>52.405235290527344</v>
      </c>
      <c r="O46" s="66">
        <v>943.3900146484375</v>
      </c>
      <c r="P46" s="65"/>
      <c r="Q46" s="69">
        <v>1</v>
      </c>
    </row>
    <row r="47" spans="1:17">
      <c r="A47" s="69">
        <v>3</v>
      </c>
      <c r="B47" s="69">
        <v>84</v>
      </c>
      <c r="C47" s="69" t="s">
        <v>61</v>
      </c>
      <c r="D47" s="65" t="s">
        <v>136</v>
      </c>
      <c r="E47" s="69" t="s">
        <v>103</v>
      </c>
      <c r="F47" s="80">
        <v>2.9819699074074075E-2</v>
      </c>
      <c r="G47" s="69">
        <v>2576422</v>
      </c>
      <c r="H47" s="80">
        <v>3.4104131944444449E-2</v>
      </c>
      <c r="I47" s="65">
        <v>2946597</v>
      </c>
      <c r="J47" s="65"/>
      <c r="K47" s="69">
        <v>7</v>
      </c>
      <c r="L47" s="70">
        <v>34.799999999999997</v>
      </c>
      <c r="M47" s="70">
        <v>34800</v>
      </c>
      <c r="N47" s="78">
        <v>48.625576019287109</v>
      </c>
      <c r="O47" s="66">
        <v>0</v>
      </c>
      <c r="P47" s="65"/>
      <c r="Q47" s="69">
        <v>2</v>
      </c>
    </row>
    <row r="48" spans="1:17">
      <c r="A48" s="82" t="s">
        <v>17</v>
      </c>
      <c r="B48" s="81" t="s">
        <v>72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1:17">
      <c r="A49" s="83" t="s">
        <v>16</v>
      </c>
      <c r="B49" s="83" t="s">
        <v>15</v>
      </c>
      <c r="C49" s="83" t="s">
        <v>14</v>
      </c>
      <c r="D49" s="83" t="s">
        <v>13</v>
      </c>
      <c r="E49" s="83" t="s">
        <v>12</v>
      </c>
      <c r="F49" s="86" t="s">
        <v>11</v>
      </c>
      <c r="G49" s="83"/>
      <c r="H49" s="86" t="s">
        <v>10</v>
      </c>
      <c r="I49" s="83"/>
      <c r="J49" s="83" t="s">
        <v>9</v>
      </c>
      <c r="K49" s="83" t="s">
        <v>8</v>
      </c>
      <c r="L49" s="85" t="s">
        <v>7</v>
      </c>
      <c r="M49" s="85"/>
      <c r="N49" s="83" t="s">
        <v>6</v>
      </c>
      <c r="O49" s="83" t="s">
        <v>5</v>
      </c>
      <c r="P49" s="81"/>
      <c r="Q49" s="81"/>
    </row>
    <row r="50" spans="1:17">
      <c r="A50" s="87">
        <v>1</v>
      </c>
      <c r="B50" s="87">
        <v>6</v>
      </c>
      <c r="C50" s="87" t="s">
        <v>73</v>
      </c>
      <c r="D50" s="81" t="s">
        <v>140</v>
      </c>
      <c r="E50" s="87" t="s">
        <v>99</v>
      </c>
      <c r="F50" s="90">
        <v>3.3023472222222225E-2</v>
      </c>
      <c r="G50" s="87">
        <v>2853228</v>
      </c>
      <c r="H50" s="90">
        <v>3.3023472222222225E-2</v>
      </c>
      <c r="I50" s="81">
        <v>2853228</v>
      </c>
      <c r="J50" s="81"/>
      <c r="K50" s="87">
        <v>12</v>
      </c>
      <c r="L50" s="88">
        <v>59.8</v>
      </c>
      <c r="M50" s="88">
        <v>59800</v>
      </c>
      <c r="N50" s="91">
        <v>75.451385498046875</v>
      </c>
      <c r="O50" s="84"/>
      <c r="P50" s="81"/>
      <c r="Q50" s="87">
        <v>0</v>
      </c>
    </row>
    <row r="51" spans="1:17">
      <c r="A51" s="87">
        <v>2</v>
      </c>
      <c r="B51" s="87">
        <v>29</v>
      </c>
      <c r="C51" s="87" t="s">
        <v>73</v>
      </c>
      <c r="D51" s="81" t="s">
        <v>141</v>
      </c>
      <c r="E51" s="87" t="s">
        <v>132</v>
      </c>
      <c r="F51" s="90">
        <v>3.3144953703703704E-2</v>
      </c>
      <c r="G51" s="87">
        <v>2863724</v>
      </c>
      <c r="H51" s="90">
        <v>3.3144953703703704E-2</v>
      </c>
      <c r="I51" s="81">
        <v>2863724</v>
      </c>
      <c r="J51" s="81"/>
      <c r="K51" s="87">
        <v>12</v>
      </c>
      <c r="L51" s="88">
        <v>59.8</v>
      </c>
      <c r="M51" s="88">
        <v>59800</v>
      </c>
      <c r="N51" s="91">
        <v>75.174842834472656</v>
      </c>
      <c r="O51" s="84"/>
      <c r="P51" s="81"/>
      <c r="Q51" s="87">
        <v>1</v>
      </c>
    </row>
    <row r="52" spans="1:17">
      <c r="A52" s="87">
        <v>3</v>
      </c>
      <c r="B52" s="87">
        <v>272</v>
      </c>
      <c r="C52" s="87" t="s">
        <v>73</v>
      </c>
      <c r="D52" s="81" t="s">
        <v>142</v>
      </c>
      <c r="E52" s="87" t="s">
        <v>132</v>
      </c>
      <c r="F52" s="90">
        <v>3.148135416666667E-2</v>
      </c>
      <c r="G52" s="87">
        <v>2719989</v>
      </c>
      <c r="H52" s="90">
        <v>3.4353738425925928E-2</v>
      </c>
      <c r="I52" s="81">
        <v>2968163</v>
      </c>
      <c r="J52" s="81"/>
      <c r="K52" s="87">
        <v>11</v>
      </c>
      <c r="L52" s="88">
        <v>54.8</v>
      </c>
      <c r="M52" s="88">
        <v>54800</v>
      </c>
      <c r="N52" s="91">
        <v>72.529708862304687</v>
      </c>
      <c r="O52" s="84"/>
      <c r="P52" s="81"/>
      <c r="Q52" s="87">
        <v>2</v>
      </c>
    </row>
    <row r="53" spans="1:17">
      <c r="A53" s="87">
        <v>4</v>
      </c>
      <c r="B53" s="87">
        <v>200</v>
      </c>
      <c r="C53" s="87" t="s">
        <v>73</v>
      </c>
      <c r="D53" s="81" t="s">
        <v>143</v>
      </c>
      <c r="E53" s="87" t="s">
        <v>99</v>
      </c>
      <c r="F53" s="90">
        <v>3.1631539351851853E-2</v>
      </c>
      <c r="G53" s="87">
        <v>2732965</v>
      </c>
      <c r="H53" s="90">
        <v>3.7983252314814815E-2</v>
      </c>
      <c r="I53" s="81">
        <v>3281753</v>
      </c>
      <c r="J53" s="81"/>
      <c r="K53" s="87">
        <v>10</v>
      </c>
      <c r="L53" s="88">
        <v>49.8</v>
      </c>
      <c r="M53" s="88">
        <v>49800</v>
      </c>
      <c r="N53" s="91">
        <v>65.599082946777344</v>
      </c>
      <c r="O53" s="84"/>
      <c r="P53" s="81"/>
      <c r="Q53" s="87">
        <v>3</v>
      </c>
    </row>
    <row r="54" spans="1:17">
      <c r="A54" s="87">
        <v>5</v>
      </c>
      <c r="B54" s="87">
        <v>121</v>
      </c>
      <c r="C54" s="87" t="s">
        <v>73</v>
      </c>
      <c r="D54" s="81" t="s">
        <v>144</v>
      </c>
      <c r="E54" s="87" t="s">
        <v>99</v>
      </c>
      <c r="F54" s="90">
        <v>3.1638483796296295E-2</v>
      </c>
      <c r="G54" s="87">
        <v>2733565</v>
      </c>
      <c r="H54" s="90">
        <v>3.7991585648148148E-2</v>
      </c>
      <c r="I54" s="81">
        <v>3282473</v>
      </c>
      <c r="J54" s="81"/>
      <c r="K54" s="87">
        <v>10</v>
      </c>
      <c r="L54" s="88">
        <v>49.8</v>
      </c>
      <c r="M54" s="88">
        <v>49800</v>
      </c>
      <c r="N54" s="91">
        <v>65.584686279296875</v>
      </c>
      <c r="O54" s="84"/>
      <c r="P54" s="81"/>
      <c r="Q54" s="87">
        <v>4</v>
      </c>
    </row>
    <row r="55" spans="1:17">
      <c r="A55" s="89" t="s">
        <v>22</v>
      </c>
      <c r="B55" s="87">
        <v>101</v>
      </c>
      <c r="C55" s="87" t="s">
        <v>73</v>
      </c>
      <c r="D55" s="81" t="s">
        <v>76</v>
      </c>
      <c r="E55" s="87" t="s">
        <v>30</v>
      </c>
      <c r="F55" s="90">
        <v>2.6985324074074075E-2</v>
      </c>
      <c r="G55" s="87">
        <v>2331532</v>
      </c>
      <c r="H55" s="90">
        <v>0</v>
      </c>
      <c r="I55" s="81">
        <v>0</v>
      </c>
      <c r="J55" s="81" t="s">
        <v>64</v>
      </c>
      <c r="K55" s="87">
        <v>10</v>
      </c>
      <c r="L55" s="88">
        <v>49.9</v>
      </c>
      <c r="M55" s="88">
        <v>49900</v>
      </c>
      <c r="N55" s="91">
        <v>77.048049926757813</v>
      </c>
      <c r="O55" s="84"/>
      <c r="P55" s="81"/>
      <c r="Q55" s="87">
        <v>0</v>
      </c>
    </row>
    <row r="56" spans="1:17">
      <c r="A56" s="87">
        <v>6</v>
      </c>
      <c r="B56" s="87">
        <v>31</v>
      </c>
      <c r="C56" s="87" t="s">
        <v>73</v>
      </c>
      <c r="D56" s="81" t="s">
        <v>115</v>
      </c>
      <c r="E56" s="87" t="s">
        <v>30</v>
      </c>
      <c r="F56" s="90">
        <v>3.3287638888888887E-2</v>
      </c>
      <c r="G56" s="87">
        <v>2876052</v>
      </c>
      <c r="H56" s="90">
        <v>3.9971898148148152E-2</v>
      </c>
      <c r="I56" s="81">
        <v>3453572</v>
      </c>
      <c r="J56" s="81" t="s">
        <v>145</v>
      </c>
      <c r="K56" s="87">
        <v>10</v>
      </c>
      <c r="L56" s="88">
        <v>49.8</v>
      </c>
      <c r="M56" s="88">
        <v>49800</v>
      </c>
      <c r="N56" s="91">
        <v>62.335453033447266</v>
      </c>
      <c r="O56" s="84"/>
      <c r="P56" s="81"/>
      <c r="Q56" s="87">
        <v>5</v>
      </c>
    </row>
    <row r="57" spans="1:17">
      <c r="A57" s="74" t="s">
        <v>21</v>
      </c>
      <c r="B57" s="65" t="s">
        <v>137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>
      <c r="A58" s="74" t="s">
        <v>17</v>
      </c>
      <c r="B58" s="65" t="s">
        <v>66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>
      <c r="A59" s="71" t="s">
        <v>16</v>
      </c>
      <c r="B59" s="71" t="s">
        <v>15</v>
      </c>
      <c r="C59" s="71" t="s">
        <v>14</v>
      </c>
      <c r="D59" s="71" t="s">
        <v>13</v>
      </c>
      <c r="E59" s="71" t="s">
        <v>12</v>
      </c>
      <c r="F59" s="73" t="s">
        <v>11</v>
      </c>
      <c r="G59" s="71"/>
      <c r="H59" s="73" t="s">
        <v>10</v>
      </c>
      <c r="I59" s="71"/>
      <c r="J59" s="71" t="s">
        <v>9</v>
      </c>
      <c r="K59" s="71" t="s">
        <v>8</v>
      </c>
      <c r="L59" s="72" t="s">
        <v>7</v>
      </c>
      <c r="M59" s="72"/>
      <c r="N59" s="77" t="s">
        <v>6</v>
      </c>
      <c r="O59" s="71" t="s">
        <v>5</v>
      </c>
      <c r="P59" s="65"/>
      <c r="Q59" s="65"/>
    </row>
    <row r="60" spans="1:17">
      <c r="A60" s="69">
        <v>1</v>
      </c>
      <c r="B60" s="69">
        <v>72</v>
      </c>
      <c r="C60" s="69" t="s">
        <v>67</v>
      </c>
      <c r="D60" s="65" t="s">
        <v>71</v>
      </c>
      <c r="E60" s="69" t="s">
        <v>30</v>
      </c>
      <c r="F60" s="80">
        <v>3.0549027777777779E-2</v>
      </c>
      <c r="G60" s="69">
        <v>2639436</v>
      </c>
      <c r="H60" s="80">
        <v>3.0549027777777779E-2</v>
      </c>
      <c r="I60" s="65">
        <v>2639436</v>
      </c>
      <c r="J60" s="65"/>
      <c r="K60" s="69">
        <v>13</v>
      </c>
      <c r="L60" s="70">
        <v>64.8</v>
      </c>
      <c r="M60" s="70">
        <v>64800</v>
      </c>
      <c r="N60" s="78">
        <v>88.382514953613281</v>
      </c>
      <c r="O60" s="66">
        <v>1000</v>
      </c>
      <c r="P60" s="65"/>
      <c r="Q60" s="69">
        <v>0</v>
      </c>
    </row>
    <row r="61" spans="1:17">
      <c r="A61" s="69">
        <v>2</v>
      </c>
      <c r="B61" s="69">
        <v>39</v>
      </c>
      <c r="C61" s="69" t="s">
        <v>67</v>
      </c>
      <c r="D61" s="65" t="s">
        <v>70</v>
      </c>
      <c r="E61" s="69" t="s">
        <v>30</v>
      </c>
      <c r="F61" s="80">
        <v>3.2894583333333331E-2</v>
      </c>
      <c r="G61" s="69">
        <v>2842092</v>
      </c>
      <c r="H61" s="80">
        <v>3.2894583333333331E-2</v>
      </c>
      <c r="I61" s="65">
        <v>2842092</v>
      </c>
      <c r="J61" s="65"/>
      <c r="K61" s="69">
        <v>13</v>
      </c>
      <c r="L61" s="70">
        <v>64.8</v>
      </c>
      <c r="M61" s="70">
        <v>64800</v>
      </c>
      <c r="N61" s="78">
        <v>82.08038330078125</v>
      </c>
      <c r="O61" s="66">
        <v>928.69000244140625</v>
      </c>
      <c r="P61" s="65"/>
      <c r="Q61" s="69">
        <v>1</v>
      </c>
    </row>
    <row r="62" spans="1:17">
      <c r="A62" s="69">
        <v>3</v>
      </c>
      <c r="B62" s="69">
        <v>30</v>
      </c>
      <c r="C62" s="69" t="s">
        <v>67</v>
      </c>
      <c r="D62" s="65" t="s">
        <v>68</v>
      </c>
      <c r="E62" s="69" t="s">
        <v>30</v>
      </c>
      <c r="F62" s="80">
        <v>3.1513854166666667E-2</v>
      </c>
      <c r="G62" s="69">
        <v>2722797</v>
      </c>
      <c r="H62" s="80">
        <v>3.4148784722222221E-2</v>
      </c>
      <c r="I62" s="65">
        <v>2950455</v>
      </c>
      <c r="J62" s="65"/>
      <c r="K62" s="69">
        <v>12</v>
      </c>
      <c r="L62" s="70">
        <v>59.8</v>
      </c>
      <c r="M62" s="70">
        <v>59800</v>
      </c>
      <c r="N62" s="78">
        <v>79.065757751464844</v>
      </c>
      <c r="O62" s="66">
        <v>894.58001708984375</v>
      </c>
      <c r="P62" s="65"/>
      <c r="Q62" s="69">
        <v>2</v>
      </c>
    </row>
    <row r="63" spans="1:17">
      <c r="A63" s="79" t="s">
        <v>22</v>
      </c>
      <c r="B63" s="69">
        <v>1</v>
      </c>
      <c r="C63" s="69" t="s">
        <v>67</v>
      </c>
      <c r="D63" s="65" t="s">
        <v>69</v>
      </c>
      <c r="E63" s="69" t="s">
        <v>30</v>
      </c>
      <c r="F63" s="80">
        <v>7.7772222222222218E-3</v>
      </c>
      <c r="G63" s="69">
        <v>671952</v>
      </c>
      <c r="H63" s="80">
        <v>0</v>
      </c>
      <c r="I63" s="65">
        <v>0</v>
      </c>
      <c r="J63" s="65" t="s">
        <v>64</v>
      </c>
      <c r="K63" s="69">
        <v>4</v>
      </c>
      <c r="L63" s="70">
        <v>19.899999999999999</v>
      </c>
      <c r="M63" s="70">
        <v>19900</v>
      </c>
      <c r="N63" s="78">
        <v>106.61476135253906</v>
      </c>
      <c r="O63" s="66">
        <v>0</v>
      </c>
      <c r="P63" s="65"/>
      <c r="Q63" s="69">
        <v>0</v>
      </c>
    </row>
    <row r="64" spans="1:17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3">
      <c r="A65" s="68" t="s">
        <v>4</v>
      </c>
      <c r="B65" s="65" t="s">
        <v>92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>
      <c r="A66" s="68" t="s">
        <v>3</v>
      </c>
      <c r="B66" s="65" t="s">
        <v>78</v>
      </c>
      <c r="C66" s="65"/>
      <c r="D66" s="65"/>
      <c r="E66" s="65"/>
      <c r="F66" s="65"/>
      <c r="G66" s="65"/>
      <c r="H66" s="65"/>
      <c r="I66" s="65"/>
      <c r="J66" s="67"/>
      <c r="K66" s="65"/>
      <c r="L66" s="65"/>
      <c r="M66" s="65"/>
    </row>
    <row r="67" spans="1:13">
      <c r="A67" s="68" t="s">
        <v>2</v>
      </c>
      <c r="B67" s="65" t="s">
        <v>138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3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>
      <c r="A69" s="68" t="s">
        <v>1</v>
      </c>
      <c r="B69" s="65" t="s">
        <v>139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spans="1:13">
      <c r="A70" s="68" t="s">
        <v>0</v>
      </c>
      <c r="B70" s="65" t="s">
        <v>120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</row>
    <row r="71" spans="1:13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1:13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</row>
    <row r="73" spans="1:13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</row>
    <row r="74" spans="1:13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1:13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</sheetData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  <rowBreaks count="1" manualBreakCount="1">
    <brk id="3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zoomScaleNormal="100" workbookViewId="0">
      <selection activeCell="H14" sqref="H14"/>
    </sheetView>
  </sheetViews>
  <sheetFormatPr defaultRowHeight="15"/>
  <cols>
    <col min="1" max="2" width="9" bestFit="1" customWidth="1"/>
    <col min="4" max="4" width="19.42578125" bestFit="1" customWidth="1"/>
    <col min="6" max="6" width="10.7109375" bestFit="1" customWidth="1"/>
    <col min="7" max="7" width="9" bestFit="1" customWidth="1"/>
    <col min="8" max="8" width="10.7109375" bestFit="1" customWidth="1"/>
    <col min="9" max="9" width="9" bestFit="1" customWidth="1"/>
    <col min="11" max="12" width="9" bestFit="1" customWidth="1"/>
    <col min="13" max="13" width="9.5703125" bestFit="1" customWidth="1"/>
    <col min="14" max="15" width="9" bestFit="1" customWidth="1"/>
    <col min="17" max="17" width="9" bestFit="1" customWidth="1"/>
  </cols>
  <sheetData>
    <row r="1" spans="1:17">
      <c r="A1" s="101" t="s">
        <v>20</v>
      </c>
      <c r="B1" s="92" t="s">
        <v>23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>
      <c r="A2" s="101" t="s">
        <v>19</v>
      </c>
      <c r="B2" s="92" t="s">
        <v>146</v>
      </c>
      <c r="C2" s="92"/>
      <c r="D2" s="92"/>
      <c r="E2" s="101" t="s">
        <v>18</v>
      </c>
      <c r="F2" s="103" t="s">
        <v>147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>
      <c r="A3" s="10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>
      <c r="A4" s="101" t="s">
        <v>21</v>
      </c>
      <c r="B4" s="92" t="s">
        <v>97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>
      <c r="A5" s="101" t="s">
        <v>17</v>
      </c>
      <c r="B5" s="92" t="s">
        <v>27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>
      <c r="A6" s="98" t="s">
        <v>16</v>
      </c>
      <c r="B6" s="98" t="s">
        <v>15</v>
      </c>
      <c r="C6" s="98" t="s">
        <v>14</v>
      </c>
      <c r="D6" s="98" t="s">
        <v>13</v>
      </c>
      <c r="E6" s="98" t="s">
        <v>12</v>
      </c>
      <c r="F6" s="100" t="s">
        <v>11</v>
      </c>
      <c r="G6" s="98"/>
      <c r="H6" s="100" t="s">
        <v>10</v>
      </c>
      <c r="I6" s="98"/>
      <c r="J6" s="98" t="s">
        <v>9</v>
      </c>
      <c r="K6" s="98" t="s">
        <v>8</v>
      </c>
      <c r="L6" s="99" t="s">
        <v>7</v>
      </c>
      <c r="M6" s="99"/>
      <c r="N6" s="104" t="s">
        <v>6</v>
      </c>
      <c r="O6" s="98" t="s">
        <v>5</v>
      </c>
      <c r="P6" s="92"/>
      <c r="Q6" s="92"/>
    </row>
    <row r="7" spans="1:17">
      <c r="A7" s="96">
        <v>1</v>
      </c>
      <c r="B7" s="96">
        <v>29</v>
      </c>
      <c r="C7" s="96" t="s">
        <v>28</v>
      </c>
      <c r="D7" s="92" t="s">
        <v>29</v>
      </c>
      <c r="E7" s="96" t="s">
        <v>30</v>
      </c>
      <c r="F7" s="107">
        <v>1.4931331018518519E-2</v>
      </c>
      <c r="G7" s="96">
        <v>1290067</v>
      </c>
      <c r="H7" s="107">
        <v>1.4931331018518519E-2</v>
      </c>
      <c r="I7" s="92">
        <v>1290067</v>
      </c>
      <c r="J7" s="92"/>
      <c r="K7" s="96">
        <v>4</v>
      </c>
      <c r="L7" s="97">
        <v>29.4</v>
      </c>
      <c r="M7" s="97">
        <v>29400</v>
      </c>
      <c r="N7" s="105">
        <v>82.042251586914063</v>
      </c>
      <c r="O7" s="93">
        <v>1000</v>
      </c>
      <c r="P7" s="92"/>
      <c r="Q7" s="96">
        <v>0</v>
      </c>
    </row>
    <row r="8" spans="1:17">
      <c r="A8" s="101" t="s">
        <v>17</v>
      </c>
      <c r="B8" s="92" t="s">
        <v>31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>
      <c r="A9" s="98" t="s">
        <v>16</v>
      </c>
      <c r="B9" s="98" t="s">
        <v>15</v>
      </c>
      <c r="C9" s="98" t="s">
        <v>14</v>
      </c>
      <c r="D9" s="98" t="s">
        <v>13</v>
      </c>
      <c r="E9" s="98" t="s">
        <v>12</v>
      </c>
      <c r="F9" s="100" t="s">
        <v>11</v>
      </c>
      <c r="G9" s="98"/>
      <c r="H9" s="100" t="s">
        <v>10</v>
      </c>
      <c r="I9" s="98"/>
      <c r="J9" s="98" t="s">
        <v>9</v>
      </c>
      <c r="K9" s="98" t="s">
        <v>8</v>
      </c>
      <c r="L9" s="99" t="s">
        <v>7</v>
      </c>
      <c r="M9" s="99"/>
      <c r="N9" s="104" t="s">
        <v>6</v>
      </c>
      <c r="O9" s="98" t="s">
        <v>5</v>
      </c>
      <c r="P9" s="92"/>
      <c r="Q9" s="92"/>
    </row>
    <row r="10" spans="1:17">
      <c r="A10" s="96">
        <v>1</v>
      </c>
      <c r="B10" s="96">
        <v>282</v>
      </c>
      <c r="C10" s="96" t="s">
        <v>32</v>
      </c>
      <c r="D10" s="92" t="s">
        <v>33</v>
      </c>
      <c r="E10" s="96" t="s">
        <v>30</v>
      </c>
      <c r="F10" s="107">
        <v>1.2386608796296297E-2</v>
      </c>
      <c r="G10" s="96">
        <v>1070203</v>
      </c>
      <c r="H10" s="107">
        <v>1.2386608796296297E-2</v>
      </c>
      <c r="I10" s="92">
        <v>1070203</v>
      </c>
      <c r="J10" s="92"/>
      <c r="K10" s="96">
        <v>4</v>
      </c>
      <c r="L10" s="97">
        <v>29.4</v>
      </c>
      <c r="M10" s="97">
        <v>29400</v>
      </c>
      <c r="N10" s="105">
        <v>98.897125244140625</v>
      </c>
      <c r="O10" s="93">
        <v>1000</v>
      </c>
      <c r="P10" s="92"/>
      <c r="Q10" s="96">
        <v>0</v>
      </c>
    </row>
    <row r="11" spans="1:17">
      <c r="A11" s="96">
        <v>2</v>
      </c>
      <c r="B11" s="96">
        <v>31</v>
      </c>
      <c r="C11" s="96" t="s">
        <v>32</v>
      </c>
      <c r="D11" s="92" t="s">
        <v>35</v>
      </c>
      <c r="E11" s="96" t="s">
        <v>30</v>
      </c>
      <c r="F11" s="107">
        <v>1.4046238425925926E-2</v>
      </c>
      <c r="G11" s="96">
        <v>1213595</v>
      </c>
      <c r="H11" s="107">
        <v>1.4046238425925926E-2</v>
      </c>
      <c r="I11" s="92">
        <v>1213595</v>
      </c>
      <c r="J11" s="92"/>
      <c r="K11" s="96">
        <v>4</v>
      </c>
      <c r="L11" s="97">
        <v>29.4</v>
      </c>
      <c r="M11" s="97">
        <v>29400</v>
      </c>
      <c r="N11" s="105">
        <v>87.211959838867188</v>
      </c>
      <c r="O11" s="93">
        <v>881.84002685546875</v>
      </c>
      <c r="P11" s="92"/>
      <c r="Q11" s="96">
        <v>1</v>
      </c>
    </row>
    <row r="12" spans="1:17">
      <c r="A12" s="96">
        <v>3</v>
      </c>
      <c r="B12" s="96">
        <v>2</v>
      </c>
      <c r="C12" s="96" t="s">
        <v>32</v>
      </c>
      <c r="D12" s="92" t="s">
        <v>34</v>
      </c>
      <c r="E12" s="96" t="s">
        <v>30</v>
      </c>
      <c r="F12" s="107">
        <v>1.4140868055555556E-2</v>
      </c>
      <c r="G12" s="96">
        <v>1221771</v>
      </c>
      <c r="H12" s="107">
        <v>1.9797210648148149E-2</v>
      </c>
      <c r="I12" s="92">
        <v>1710479</v>
      </c>
      <c r="J12" s="92"/>
      <c r="K12" s="96">
        <v>3</v>
      </c>
      <c r="L12" s="97">
        <v>21</v>
      </c>
      <c r="M12" s="97">
        <v>21000</v>
      </c>
      <c r="N12" s="105">
        <v>61.877388000488281</v>
      </c>
      <c r="O12" s="93">
        <v>625.66998291015625</v>
      </c>
      <c r="P12" s="92"/>
      <c r="Q12" s="96">
        <v>2</v>
      </c>
    </row>
    <row r="13" spans="1:17">
      <c r="A13" s="96">
        <v>4</v>
      </c>
      <c r="B13" s="96">
        <v>21</v>
      </c>
      <c r="C13" s="96" t="s">
        <v>32</v>
      </c>
      <c r="D13" s="92" t="s">
        <v>36</v>
      </c>
      <c r="E13" s="96" t="s">
        <v>30</v>
      </c>
      <c r="F13" s="107">
        <v>1.6099386574074077E-2</v>
      </c>
      <c r="G13" s="96">
        <v>1390987</v>
      </c>
      <c r="H13" s="107">
        <v>2.2539131944444447E-2</v>
      </c>
      <c r="I13" s="92">
        <v>1947381</v>
      </c>
      <c r="J13" s="92"/>
      <c r="K13" s="96">
        <v>3</v>
      </c>
      <c r="L13" s="97">
        <v>21</v>
      </c>
      <c r="M13" s="97">
        <v>21000</v>
      </c>
      <c r="N13" s="105">
        <v>54.349895477294922</v>
      </c>
      <c r="O13" s="93">
        <v>549.54998779296875</v>
      </c>
      <c r="P13" s="92"/>
      <c r="Q13" s="96">
        <v>3</v>
      </c>
    </row>
    <row r="14" spans="1:17">
      <c r="A14" s="101" t="s">
        <v>21</v>
      </c>
      <c r="B14" s="92" t="s">
        <v>148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7">
      <c r="A15" s="101" t="s">
        <v>17</v>
      </c>
      <c r="B15" s="92" t="s">
        <v>38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>
      <c r="A16" s="98" t="s">
        <v>16</v>
      </c>
      <c r="B16" s="98" t="s">
        <v>15</v>
      </c>
      <c r="C16" s="98" t="s">
        <v>14</v>
      </c>
      <c r="D16" s="98" t="s">
        <v>13</v>
      </c>
      <c r="E16" s="98" t="s">
        <v>12</v>
      </c>
      <c r="F16" s="100" t="s">
        <v>11</v>
      </c>
      <c r="G16" s="98"/>
      <c r="H16" s="100" t="s">
        <v>10</v>
      </c>
      <c r="I16" s="98"/>
      <c r="J16" s="98" t="s">
        <v>9</v>
      </c>
      <c r="K16" s="98" t="s">
        <v>8</v>
      </c>
      <c r="L16" s="99" t="s">
        <v>7</v>
      </c>
      <c r="M16" s="99"/>
      <c r="N16" s="104" t="s">
        <v>6</v>
      </c>
      <c r="O16" s="98" t="s">
        <v>5</v>
      </c>
      <c r="P16" s="92"/>
      <c r="Q16" s="92"/>
    </row>
    <row r="17" spans="1:17">
      <c r="A17" s="96">
        <v>1</v>
      </c>
      <c r="B17" s="96">
        <v>97</v>
      </c>
      <c r="C17" s="96" t="s">
        <v>39</v>
      </c>
      <c r="D17" s="92" t="s">
        <v>42</v>
      </c>
      <c r="E17" s="96" t="s">
        <v>30</v>
      </c>
      <c r="F17" s="107">
        <v>2.2722268518518517E-2</v>
      </c>
      <c r="G17" s="96">
        <v>1963204</v>
      </c>
      <c r="H17" s="107">
        <v>2.2722268518518517E-2</v>
      </c>
      <c r="I17" s="92">
        <v>1963204</v>
      </c>
      <c r="J17" s="92"/>
      <c r="K17" s="96">
        <v>6</v>
      </c>
      <c r="L17" s="97">
        <v>46.2</v>
      </c>
      <c r="M17" s="97">
        <v>46200</v>
      </c>
      <c r="N17" s="105">
        <v>84.718650817871094</v>
      </c>
      <c r="O17" s="93">
        <v>1000</v>
      </c>
      <c r="P17" s="92"/>
      <c r="Q17" s="96">
        <v>0</v>
      </c>
    </row>
    <row r="18" spans="1:17">
      <c r="A18" s="96">
        <v>2</v>
      </c>
      <c r="B18" s="96">
        <v>321</v>
      </c>
      <c r="C18" s="96" t="s">
        <v>39</v>
      </c>
      <c r="D18" s="92" t="s">
        <v>44</v>
      </c>
      <c r="E18" s="96" t="s">
        <v>30</v>
      </c>
      <c r="F18" s="107">
        <v>2.2937268518518517E-2</v>
      </c>
      <c r="G18" s="96">
        <v>1981780</v>
      </c>
      <c r="H18" s="107">
        <v>2.2937268518518517E-2</v>
      </c>
      <c r="I18" s="92">
        <v>1981780</v>
      </c>
      <c r="J18" s="92"/>
      <c r="K18" s="96">
        <v>6</v>
      </c>
      <c r="L18" s="97">
        <v>46.2</v>
      </c>
      <c r="M18" s="97">
        <v>46200</v>
      </c>
      <c r="N18" s="105">
        <v>83.924552917480469</v>
      </c>
      <c r="O18" s="93">
        <v>990.6199951171875</v>
      </c>
      <c r="P18" s="92"/>
      <c r="Q18" s="96">
        <v>1</v>
      </c>
    </row>
    <row r="19" spans="1:17">
      <c r="A19" s="96">
        <v>3</v>
      </c>
      <c r="B19" s="96">
        <v>780</v>
      </c>
      <c r="C19" s="96" t="s">
        <v>39</v>
      </c>
      <c r="D19" s="92" t="s">
        <v>43</v>
      </c>
      <c r="E19" s="96" t="s">
        <v>30</v>
      </c>
      <c r="F19" s="107">
        <v>2.5161805555555555E-2</v>
      </c>
      <c r="G19" s="96">
        <v>2173980</v>
      </c>
      <c r="H19" s="107">
        <v>2.5161805555555555E-2</v>
      </c>
      <c r="I19" s="92">
        <v>2173980</v>
      </c>
      <c r="J19" s="92"/>
      <c r="K19" s="96">
        <v>6</v>
      </c>
      <c r="L19" s="97">
        <v>46.2</v>
      </c>
      <c r="M19" s="97">
        <v>46200</v>
      </c>
      <c r="N19" s="105">
        <v>76.504844665527344</v>
      </c>
      <c r="O19" s="93">
        <v>903.03997802734375</v>
      </c>
      <c r="P19" s="92"/>
      <c r="Q19" s="96">
        <v>2</v>
      </c>
    </row>
    <row r="20" spans="1:17">
      <c r="A20" s="101" t="s">
        <v>17</v>
      </c>
      <c r="B20" s="92" t="s">
        <v>45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>
      <c r="A21" s="98" t="s">
        <v>16</v>
      </c>
      <c r="B21" s="98" t="s">
        <v>15</v>
      </c>
      <c r="C21" s="98" t="s">
        <v>14</v>
      </c>
      <c r="D21" s="98" t="s">
        <v>13</v>
      </c>
      <c r="E21" s="98" t="s">
        <v>12</v>
      </c>
      <c r="F21" s="100" t="s">
        <v>11</v>
      </c>
      <c r="G21" s="98"/>
      <c r="H21" s="100" t="s">
        <v>10</v>
      </c>
      <c r="I21" s="98"/>
      <c r="J21" s="98" t="s">
        <v>9</v>
      </c>
      <c r="K21" s="98" t="s">
        <v>8</v>
      </c>
      <c r="L21" s="99" t="s">
        <v>7</v>
      </c>
      <c r="M21" s="99"/>
      <c r="N21" s="104" t="s">
        <v>6</v>
      </c>
      <c r="O21" s="98" t="s">
        <v>5</v>
      </c>
      <c r="P21" s="92"/>
      <c r="Q21" s="92"/>
    </row>
    <row r="22" spans="1:17">
      <c r="A22" s="96">
        <v>1</v>
      </c>
      <c r="B22" s="96">
        <v>29</v>
      </c>
      <c r="C22" s="96" t="s">
        <v>46</v>
      </c>
      <c r="D22" s="92" t="s">
        <v>100</v>
      </c>
      <c r="E22" s="96" t="s">
        <v>30</v>
      </c>
      <c r="F22" s="107">
        <v>2.2513657407407409E-2</v>
      </c>
      <c r="G22" s="96">
        <v>1945180</v>
      </c>
      <c r="H22" s="107">
        <v>2.2513657407407409E-2</v>
      </c>
      <c r="I22" s="92">
        <v>1945180</v>
      </c>
      <c r="J22" s="92"/>
      <c r="K22" s="96">
        <v>7</v>
      </c>
      <c r="L22" s="97">
        <v>54.6</v>
      </c>
      <c r="M22" s="97">
        <v>54600</v>
      </c>
      <c r="N22" s="105">
        <v>101.04977416992187</v>
      </c>
      <c r="O22" s="93">
        <v>1000</v>
      </c>
      <c r="P22" s="92"/>
      <c r="Q22" s="96">
        <v>0</v>
      </c>
    </row>
    <row r="23" spans="1:17">
      <c r="A23" s="96">
        <v>2</v>
      </c>
      <c r="B23" s="96">
        <v>31</v>
      </c>
      <c r="C23" s="96" t="s">
        <v>46</v>
      </c>
      <c r="D23" s="92" t="s">
        <v>47</v>
      </c>
      <c r="E23" s="96" t="s">
        <v>30</v>
      </c>
      <c r="F23" s="107">
        <v>2.4122546296296298E-2</v>
      </c>
      <c r="G23" s="96">
        <v>2084188</v>
      </c>
      <c r="H23" s="107">
        <v>2.4122546296296298E-2</v>
      </c>
      <c r="I23" s="92">
        <v>2084188</v>
      </c>
      <c r="J23" s="92"/>
      <c r="K23" s="96">
        <v>7</v>
      </c>
      <c r="L23" s="97">
        <v>54.6</v>
      </c>
      <c r="M23" s="97">
        <v>54600</v>
      </c>
      <c r="N23" s="105">
        <v>94.310111999511719</v>
      </c>
      <c r="O23" s="93">
        <v>933.29998779296875</v>
      </c>
      <c r="P23" s="92"/>
      <c r="Q23" s="96">
        <v>1</v>
      </c>
    </row>
    <row r="24" spans="1:17">
      <c r="A24" s="96">
        <v>3</v>
      </c>
      <c r="B24" s="96">
        <v>69</v>
      </c>
      <c r="C24" s="96" t="s">
        <v>46</v>
      </c>
      <c r="D24" s="92" t="s">
        <v>149</v>
      </c>
      <c r="E24" s="96" t="s">
        <v>30</v>
      </c>
      <c r="F24" s="107">
        <v>2.5076076388888886E-2</v>
      </c>
      <c r="G24" s="96">
        <v>2166573</v>
      </c>
      <c r="H24" s="107">
        <v>2.9635358796296293E-2</v>
      </c>
      <c r="I24" s="92">
        <v>2560495</v>
      </c>
      <c r="J24" s="92"/>
      <c r="K24" s="96">
        <v>6</v>
      </c>
      <c r="L24" s="97">
        <v>46.2</v>
      </c>
      <c r="M24" s="97">
        <v>46200</v>
      </c>
      <c r="N24" s="105">
        <v>76.766395568847656</v>
      </c>
      <c r="O24" s="93">
        <v>759.67999267578125</v>
      </c>
      <c r="P24" s="92"/>
      <c r="Q24" s="96">
        <v>2</v>
      </c>
    </row>
    <row r="25" spans="1:17">
      <c r="A25" s="101" t="s">
        <v>21</v>
      </c>
      <c r="B25" s="92" t="s">
        <v>48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>
      <c r="A26" s="101" t="s">
        <v>17</v>
      </c>
      <c r="B26" s="92" t="s">
        <v>49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>
      <c r="A27" s="98" t="s">
        <v>16</v>
      </c>
      <c r="B27" s="98" t="s">
        <v>15</v>
      </c>
      <c r="C27" s="98" t="s">
        <v>14</v>
      </c>
      <c r="D27" s="98" t="s">
        <v>13</v>
      </c>
      <c r="E27" s="98" t="s">
        <v>12</v>
      </c>
      <c r="F27" s="100" t="s">
        <v>11</v>
      </c>
      <c r="G27" s="98"/>
      <c r="H27" s="100" t="s">
        <v>10</v>
      </c>
      <c r="I27" s="98"/>
      <c r="J27" s="98" t="s">
        <v>9</v>
      </c>
      <c r="K27" s="98" t="s">
        <v>8</v>
      </c>
      <c r="L27" s="99" t="s">
        <v>7</v>
      </c>
      <c r="M27" s="99"/>
      <c r="N27" s="104" t="s">
        <v>6</v>
      </c>
      <c r="O27" s="98" t="s">
        <v>5</v>
      </c>
      <c r="P27" s="92"/>
      <c r="Q27" s="92"/>
    </row>
    <row r="28" spans="1:17">
      <c r="A28" s="101" t="s">
        <v>17</v>
      </c>
      <c r="B28" s="92" t="s">
        <v>55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>
      <c r="A29" s="98" t="s">
        <v>16</v>
      </c>
      <c r="B29" s="98" t="s">
        <v>15</v>
      </c>
      <c r="C29" s="98" t="s">
        <v>14</v>
      </c>
      <c r="D29" s="98" t="s">
        <v>13</v>
      </c>
      <c r="E29" s="98" t="s">
        <v>12</v>
      </c>
      <c r="F29" s="100" t="s">
        <v>11</v>
      </c>
      <c r="G29" s="98"/>
      <c r="H29" s="100" t="s">
        <v>10</v>
      </c>
      <c r="I29" s="98"/>
      <c r="J29" s="98" t="s">
        <v>9</v>
      </c>
      <c r="K29" s="98" t="s">
        <v>8</v>
      </c>
      <c r="L29" s="99" t="s">
        <v>7</v>
      </c>
      <c r="M29" s="99"/>
      <c r="N29" s="104" t="s">
        <v>6</v>
      </c>
      <c r="O29" s="98" t="s">
        <v>5</v>
      </c>
      <c r="P29" s="92"/>
      <c r="Q29" s="92"/>
    </row>
    <row r="30" spans="1:17">
      <c r="A30" s="96">
        <v>1</v>
      </c>
      <c r="B30" s="96">
        <v>21</v>
      </c>
      <c r="C30" s="96" t="s">
        <v>56</v>
      </c>
      <c r="D30" s="92" t="s">
        <v>58</v>
      </c>
      <c r="E30" s="96" t="s">
        <v>30</v>
      </c>
      <c r="F30" s="107">
        <v>2.2485717592592592E-2</v>
      </c>
      <c r="G30" s="96">
        <v>1942766</v>
      </c>
      <c r="H30" s="107">
        <v>2.2485706018518521E-2</v>
      </c>
      <c r="I30" s="92">
        <v>1942765</v>
      </c>
      <c r="J30" s="92"/>
      <c r="K30" s="96">
        <v>7</v>
      </c>
      <c r="L30" s="97">
        <v>54.6</v>
      </c>
      <c r="M30" s="97">
        <v>54600</v>
      </c>
      <c r="N30" s="105">
        <v>101.17533111572266</v>
      </c>
      <c r="O30" s="93">
        <v>1000</v>
      </c>
      <c r="P30" s="92"/>
      <c r="Q30" s="96">
        <v>0</v>
      </c>
    </row>
    <row r="31" spans="1:17">
      <c r="A31" s="96">
        <v>2</v>
      </c>
      <c r="B31" s="96">
        <v>99</v>
      </c>
      <c r="C31" s="96" t="s">
        <v>56</v>
      </c>
      <c r="D31" s="92" t="s">
        <v>57</v>
      </c>
      <c r="E31" s="96" t="s">
        <v>30</v>
      </c>
      <c r="F31" s="107">
        <v>2.5585324074074076E-2</v>
      </c>
      <c r="G31" s="96">
        <v>2210572</v>
      </c>
      <c r="H31" s="107">
        <v>3.0237199074074076E-2</v>
      </c>
      <c r="I31" s="92">
        <v>2612494</v>
      </c>
      <c r="J31" s="92"/>
      <c r="K31" s="96">
        <v>6</v>
      </c>
      <c r="L31" s="97">
        <v>46.2</v>
      </c>
      <c r="M31" s="97">
        <v>46200</v>
      </c>
      <c r="N31" s="105">
        <v>75.238441467285156</v>
      </c>
      <c r="O31" s="93">
        <v>743.6400146484375</v>
      </c>
      <c r="P31" s="92"/>
      <c r="Q31" s="96">
        <v>1</v>
      </c>
    </row>
    <row r="32" spans="1:17">
      <c r="A32" s="101" t="s">
        <v>17</v>
      </c>
      <c r="B32" s="92" t="s">
        <v>60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>
      <c r="A33" s="98" t="s">
        <v>16</v>
      </c>
      <c r="B33" s="98" t="s">
        <v>15</v>
      </c>
      <c r="C33" s="98" t="s">
        <v>14</v>
      </c>
      <c r="D33" s="98" t="s">
        <v>13</v>
      </c>
      <c r="E33" s="98" t="s">
        <v>12</v>
      </c>
      <c r="F33" s="100" t="s">
        <v>11</v>
      </c>
      <c r="G33" s="98"/>
      <c r="H33" s="100" t="s">
        <v>10</v>
      </c>
      <c r="I33" s="98"/>
      <c r="J33" s="98" t="s">
        <v>9</v>
      </c>
      <c r="K33" s="98" t="s">
        <v>8</v>
      </c>
      <c r="L33" s="99" t="s">
        <v>7</v>
      </c>
      <c r="M33" s="99"/>
      <c r="N33" s="104" t="s">
        <v>6</v>
      </c>
      <c r="O33" s="98" t="s">
        <v>5</v>
      </c>
      <c r="P33" s="92"/>
      <c r="Q33" s="92"/>
    </row>
    <row r="34" spans="1:17">
      <c r="A34" s="96">
        <v>1</v>
      </c>
      <c r="B34" s="96">
        <v>97</v>
      </c>
      <c r="C34" s="96" t="s">
        <v>61</v>
      </c>
      <c r="D34" s="92" t="s">
        <v>62</v>
      </c>
      <c r="E34" s="96" t="s">
        <v>30</v>
      </c>
      <c r="F34" s="107">
        <v>2.4420717592592591E-2</v>
      </c>
      <c r="G34" s="96">
        <v>2109950</v>
      </c>
      <c r="H34" s="107">
        <v>2.4420717592592591E-2</v>
      </c>
      <c r="I34" s="92">
        <v>2109950</v>
      </c>
      <c r="J34" s="92"/>
      <c r="K34" s="96">
        <v>6</v>
      </c>
      <c r="L34" s="97">
        <v>46.2</v>
      </c>
      <c r="M34" s="97">
        <v>46200</v>
      </c>
      <c r="N34" s="105">
        <v>78.826515197753906</v>
      </c>
      <c r="O34" s="93">
        <v>1000</v>
      </c>
      <c r="P34" s="92"/>
      <c r="Q34" s="96">
        <v>0</v>
      </c>
    </row>
    <row r="35" spans="1:17">
      <c r="A35" s="96">
        <v>2</v>
      </c>
      <c r="B35" s="96">
        <v>780</v>
      </c>
      <c r="C35" s="96" t="s">
        <v>61</v>
      </c>
      <c r="D35" s="92" t="s">
        <v>63</v>
      </c>
      <c r="E35" s="96" t="s">
        <v>30</v>
      </c>
      <c r="F35" s="107">
        <v>2.5119513888888889E-2</v>
      </c>
      <c r="G35" s="96">
        <v>2170326</v>
      </c>
      <c r="H35" s="107">
        <v>2.5119513888888889E-2</v>
      </c>
      <c r="I35" s="92">
        <v>2170326</v>
      </c>
      <c r="J35" s="92"/>
      <c r="K35" s="96">
        <v>6</v>
      </c>
      <c r="L35" s="97">
        <v>46.2</v>
      </c>
      <c r="M35" s="97">
        <v>46200</v>
      </c>
      <c r="N35" s="105">
        <v>76.633651733398437</v>
      </c>
      <c r="O35" s="93">
        <v>972.17999267578125</v>
      </c>
      <c r="P35" s="92"/>
      <c r="Q35" s="96">
        <v>1</v>
      </c>
    </row>
    <row r="36" spans="1:17">
      <c r="A36" s="101" t="s">
        <v>21</v>
      </c>
      <c r="B36" s="92" t="s">
        <v>65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>
      <c r="A37" s="101" t="s">
        <v>17</v>
      </c>
      <c r="B37" s="92" t="s">
        <v>66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>
      <c r="A38" s="98" t="s">
        <v>16</v>
      </c>
      <c r="B38" s="98" t="s">
        <v>15</v>
      </c>
      <c r="C38" s="98" t="s">
        <v>14</v>
      </c>
      <c r="D38" s="98" t="s">
        <v>13</v>
      </c>
      <c r="E38" s="98" t="s">
        <v>12</v>
      </c>
      <c r="F38" s="100" t="s">
        <v>11</v>
      </c>
      <c r="G38" s="98"/>
      <c r="H38" s="100" t="s">
        <v>10</v>
      </c>
      <c r="I38" s="98"/>
      <c r="J38" s="98" t="s">
        <v>9</v>
      </c>
      <c r="K38" s="98" t="s">
        <v>8</v>
      </c>
      <c r="L38" s="99" t="s">
        <v>7</v>
      </c>
      <c r="M38" s="99"/>
      <c r="N38" s="104" t="s">
        <v>6</v>
      </c>
      <c r="O38" s="98" t="s">
        <v>5</v>
      </c>
      <c r="P38" s="92"/>
      <c r="Q38" s="92"/>
    </row>
    <row r="39" spans="1:17">
      <c r="A39" s="96">
        <v>1</v>
      </c>
      <c r="B39" s="96">
        <v>27</v>
      </c>
      <c r="C39" s="96" t="s">
        <v>67</v>
      </c>
      <c r="D39" s="92" t="s">
        <v>71</v>
      </c>
      <c r="E39" s="96" t="s">
        <v>30</v>
      </c>
      <c r="F39" s="107">
        <v>2.1072719907407406E-2</v>
      </c>
      <c r="G39" s="96">
        <v>1820683</v>
      </c>
      <c r="H39" s="107">
        <v>2.1072719907407406E-2</v>
      </c>
      <c r="I39" s="92">
        <v>1820683</v>
      </c>
      <c r="J39" s="92"/>
      <c r="K39" s="96">
        <v>8</v>
      </c>
      <c r="L39" s="97">
        <v>61.6</v>
      </c>
      <c r="M39" s="97">
        <v>61600</v>
      </c>
      <c r="N39" s="105">
        <v>121.80044555664062</v>
      </c>
      <c r="O39" s="93">
        <v>1000</v>
      </c>
      <c r="P39" s="92"/>
      <c r="Q39" s="96">
        <v>0</v>
      </c>
    </row>
    <row r="40" spans="1:17">
      <c r="A40" s="96">
        <v>2</v>
      </c>
      <c r="B40" s="96">
        <v>30</v>
      </c>
      <c r="C40" s="96" t="s">
        <v>67</v>
      </c>
      <c r="D40" s="92" t="s">
        <v>68</v>
      </c>
      <c r="E40" s="96" t="s">
        <v>30</v>
      </c>
      <c r="F40" s="107">
        <v>2.1457627314814817E-2</v>
      </c>
      <c r="G40" s="96">
        <v>1853939</v>
      </c>
      <c r="H40" s="107">
        <v>2.1457627314814817E-2</v>
      </c>
      <c r="I40" s="92">
        <v>1853939</v>
      </c>
      <c r="J40" s="92"/>
      <c r="K40" s="96">
        <v>8</v>
      </c>
      <c r="L40" s="97">
        <v>61.6</v>
      </c>
      <c r="M40" s="97">
        <v>61600</v>
      </c>
      <c r="N40" s="105">
        <v>119.61558532714844</v>
      </c>
      <c r="O40" s="93">
        <v>982.05999755859375</v>
      </c>
      <c r="P40" s="92"/>
      <c r="Q40" s="96">
        <v>1</v>
      </c>
    </row>
    <row r="41" spans="1:17">
      <c r="A41" s="96">
        <v>3</v>
      </c>
      <c r="B41" s="96">
        <v>21</v>
      </c>
      <c r="C41" s="96" t="s">
        <v>67</v>
      </c>
      <c r="D41" s="92" t="s">
        <v>70</v>
      </c>
      <c r="E41" s="96" t="s">
        <v>30</v>
      </c>
      <c r="F41" s="107">
        <v>2.1958206018518521E-2</v>
      </c>
      <c r="G41" s="96">
        <v>1897189</v>
      </c>
      <c r="H41" s="107">
        <v>2.5330057870370369E-2</v>
      </c>
      <c r="I41" s="92">
        <v>2188517</v>
      </c>
      <c r="J41" s="92"/>
      <c r="K41" s="96">
        <v>7</v>
      </c>
      <c r="L41" s="97">
        <v>53.4</v>
      </c>
      <c r="M41" s="97">
        <v>53400</v>
      </c>
      <c r="N41" s="105">
        <v>101.328857421875</v>
      </c>
      <c r="O41" s="93">
        <v>831.91998291015625</v>
      </c>
      <c r="P41" s="92"/>
      <c r="Q41" s="96">
        <v>2</v>
      </c>
    </row>
    <row r="42" spans="1:17">
      <c r="A42" s="106" t="s">
        <v>22</v>
      </c>
      <c r="B42" s="96">
        <v>1</v>
      </c>
      <c r="C42" s="96" t="s">
        <v>67</v>
      </c>
      <c r="D42" s="92" t="s">
        <v>69</v>
      </c>
      <c r="E42" s="96" t="s">
        <v>30</v>
      </c>
      <c r="F42" s="107">
        <v>0</v>
      </c>
      <c r="G42" s="96">
        <v>0</v>
      </c>
      <c r="H42" s="107">
        <v>0</v>
      </c>
      <c r="I42" s="92">
        <v>0</v>
      </c>
      <c r="J42" s="92" t="s">
        <v>89</v>
      </c>
      <c r="K42" s="96">
        <v>0</v>
      </c>
      <c r="L42" s="97">
        <v>0</v>
      </c>
      <c r="M42" s="97">
        <v>0</v>
      </c>
      <c r="N42" s="105">
        <v>0</v>
      </c>
      <c r="O42" s="93">
        <v>0</v>
      </c>
      <c r="P42" s="92"/>
      <c r="Q42" s="96">
        <v>0</v>
      </c>
    </row>
    <row r="43" spans="1:17">
      <c r="A43" s="101" t="s">
        <v>17</v>
      </c>
      <c r="B43" s="92" t="s">
        <v>72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>
      <c r="A44" s="98" t="s">
        <v>16</v>
      </c>
      <c r="B44" s="98" t="s">
        <v>15</v>
      </c>
      <c r="C44" s="98" t="s">
        <v>14</v>
      </c>
      <c r="D44" s="98" t="s">
        <v>13</v>
      </c>
      <c r="E44" s="98" t="s">
        <v>12</v>
      </c>
      <c r="F44" s="100" t="s">
        <v>11</v>
      </c>
      <c r="G44" s="98"/>
      <c r="H44" s="100" t="s">
        <v>10</v>
      </c>
      <c r="I44" s="98"/>
      <c r="J44" s="98" t="s">
        <v>9</v>
      </c>
      <c r="K44" s="98" t="s">
        <v>8</v>
      </c>
      <c r="L44" s="99" t="s">
        <v>7</v>
      </c>
      <c r="M44" s="99"/>
      <c r="N44" s="104" t="s">
        <v>6</v>
      </c>
      <c r="O44" s="98" t="s">
        <v>5</v>
      </c>
      <c r="P44" s="92"/>
      <c r="Q44" s="92"/>
    </row>
    <row r="45" spans="1:17">
      <c r="A45" s="96">
        <v>1</v>
      </c>
      <c r="B45" s="96">
        <v>282</v>
      </c>
      <c r="C45" s="96" t="s">
        <v>73</v>
      </c>
      <c r="D45" s="92" t="s">
        <v>75</v>
      </c>
      <c r="E45" s="96" t="s">
        <v>30</v>
      </c>
      <c r="F45" s="107">
        <v>2.2167824074074072E-2</v>
      </c>
      <c r="G45" s="96">
        <v>1915300</v>
      </c>
      <c r="H45" s="107">
        <v>2.2167824074074072E-2</v>
      </c>
      <c r="I45" s="92">
        <v>1915300</v>
      </c>
      <c r="J45" s="92"/>
      <c r="K45" s="96">
        <v>7</v>
      </c>
      <c r="L45" s="97">
        <v>53.4</v>
      </c>
      <c r="M45" s="97">
        <v>53400</v>
      </c>
      <c r="N45" s="105">
        <v>100.37069702148437</v>
      </c>
      <c r="O45" s="93">
        <v>1000</v>
      </c>
      <c r="P45" s="92"/>
      <c r="Q45" s="96">
        <v>0</v>
      </c>
    </row>
    <row r="46" spans="1:17">
      <c r="A46" s="96">
        <v>2</v>
      </c>
      <c r="B46" s="96">
        <v>2</v>
      </c>
      <c r="C46" s="96" t="s">
        <v>73</v>
      </c>
      <c r="D46" s="92" t="s">
        <v>76</v>
      </c>
      <c r="E46" s="96" t="s">
        <v>30</v>
      </c>
      <c r="F46" s="107">
        <v>2.2619305555555556E-2</v>
      </c>
      <c r="G46" s="96">
        <v>1954308</v>
      </c>
      <c r="H46" s="107">
        <v>2.6722800925925924E-2</v>
      </c>
      <c r="I46" s="92">
        <v>2308850</v>
      </c>
      <c r="J46" s="92"/>
      <c r="K46" s="96">
        <v>6</v>
      </c>
      <c r="L46" s="97">
        <v>45.2</v>
      </c>
      <c r="M46" s="97">
        <v>45200</v>
      </c>
      <c r="N46" s="105">
        <v>83.26220703125</v>
      </c>
      <c r="O46" s="93">
        <v>829.53997802734375</v>
      </c>
      <c r="P46" s="92"/>
      <c r="Q46" s="96">
        <v>1</v>
      </c>
    </row>
    <row r="47" spans="1:17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>
      <c r="A48" s="95" t="s">
        <v>4</v>
      </c>
      <c r="B48" s="92" t="s">
        <v>105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1:13">
      <c r="A49" s="95" t="s">
        <v>3</v>
      </c>
      <c r="B49" s="92" t="s">
        <v>78</v>
      </c>
      <c r="C49" s="92"/>
      <c r="D49" s="92"/>
      <c r="E49" s="92"/>
      <c r="F49" s="92"/>
      <c r="G49" s="92"/>
      <c r="H49" s="92"/>
      <c r="I49" s="92"/>
      <c r="J49" s="94"/>
      <c r="K49" s="92"/>
      <c r="L49" s="92"/>
      <c r="M49" s="92"/>
    </row>
    <row r="50" spans="1:13">
      <c r="A50" s="95" t="s">
        <v>2</v>
      </c>
      <c r="B50" s="92" t="s">
        <v>150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1:13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1:13">
      <c r="A52" s="95" t="s">
        <v>1</v>
      </c>
      <c r="B52" s="92" t="s">
        <v>146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1:13">
      <c r="A53" s="95" t="s">
        <v>0</v>
      </c>
      <c r="B53" s="92" t="s">
        <v>147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3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1:13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1:13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1:13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1:13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1:13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1:13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1:13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1:13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1:13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1:13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</row>
  </sheetData>
  <pageMargins left="0.7" right="0.7" top="0.75" bottom="0.75" header="0.3" footer="0.3"/>
  <pageSetup paperSize="9" scale="88" orientation="landscape" horizontalDpi="4294967295" verticalDpi="4294967295" r:id="rId1"/>
  <rowBreaks count="1" manualBreakCount="1">
    <brk id="31" max="16383" man="1"/>
  </rowBreaks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tabSelected="1" topLeftCell="A31" workbookViewId="0">
      <selection activeCell="I29" sqref="I29"/>
    </sheetView>
  </sheetViews>
  <sheetFormatPr defaultColWidth="8.85546875" defaultRowHeight="15"/>
  <cols>
    <col min="1" max="1" width="18.7109375" style="92" customWidth="1"/>
    <col min="2" max="2" width="18.7109375" style="92" hidden="1" customWidth="1"/>
    <col min="3" max="3" width="19.7109375" style="92" bestFit="1" customWidth="1"/>
    <col min="4" max="4" width="17" style="92" bestFit="1" customWidth="1"/>
    <col min="5" max="5" width="19.85546875" style="92" customWidth="1"/>
    <col min="6" max="6" width="14.42578125" style="92" customWidth="1"/>
    <col min="7" max="7" width="14.42578125" style="92" bestFit="1" customWidth="1"/>
    <col min="8" max="8" width="14.42578125" style="94" customWidth="1"/>
    <col min="9" max="9" width="14.42578125" style="92" customWidth="1"/>
    <col min="10" max="10" width="14.42578125" style="94" customWidth="1"/>
    <col min="11" max="11" width="14.42578125" style="92" customWidth="1"/>
    <col min="12" max="12" width="14.42578125" style="108" bestFit="1" customWidth="1"/>
    <col min="13" max="13" width="15.140625" style="93" bestFit="1" customWidth="1"/>
    <col min="14" max="14" width="13.28515625" style="93" customWidth="1"/>
    <col min="15" max="15" width="20.7109375" style="92" bestFit="1" customWidth="1"/>
    <col min="16" max="17" width="8.85546875" style="92"/>
    <col min="18" max="18" width="9.140625" style="92" customWidth="1"/>
    <col min="19" max="16384" width="8.85546875" style="92"/>
  </cols>
  <sheetData>
    <row r="1" spans="1:11" s="92" customFormat="1" ht="14.1" customHeight="1">
      <c r="A1" s="101" t="s">
        <v>20</v>
      </c>
      <c r="B1" s="101"/>
      <c r="C1" s="92" t="s">
        <v>23</v>
      </c>
      <c r="H1" s="94"/>
      <c r="J1" s="94"/>
    </row>
    <row r="2" spans="1:11" s="92" customFormat="1" ht="14.1" customHeight="1">
      <c r="A2" s="101"/>
      <c r="B2" s="101"/>
      <c r="H2" s="94"/>
      <c r="J2" s="94"/>
    </row>
    <row r="3" spans="1:11" s="92" customFormat="1">
      <c r="A3" s="101" t="s">
        <v>163</v>
      </c>
      <c r="B3" s="101"/>
      <c r="C3" s="92" t="s">
        <v>109</v>
      </c>
      <c r="H3" s="94"/>
      <c r="J3" s="94"/>
    </row>
    <row r="4" spans="1:11" s="92" customFormat="1">
      <c r="A4" s="109" t="s">
        <v>162</v>
      </c>
      <c r="B4" s="109"/>
      <c r="C4" s="109" t="s">
        <v>161</v>
      </c>
      <c r="D4" s="109"/>
      <c r="E4" s="110" t="s">
        <v>160</v>
      </c>
      <c r="F4" s="109"/>
      <c r="G4" s="109"/>
      <c r="H4" s="109"/>
      <c r="I4" s="109"/>
      <c r="J4" s="109"/>
      <c r="K4" s="109"/>
    </row>
    <row r="5" spans="1:11" s="92" customFormat="1">
      <c r="A5" s="96">
        <f>B5+1</f>
        <v>1</v>
      </c>
      <c r="B5" s="96">
        <v>0</v>
      </c>
      <c r="C5" s="92" t="s">
        <v>111</v>
      </c>
      <c r="D5" s="96" t="s">
        <v>164</v>
      </c>
      <c r="E5" s="93">
        <v>2000</v>
      </c>
      <c r="F5" s="93"/>
      <c r="G5" s="93" t="s">
        <v>186</v>
      </c>
      <c r="H5" s="93"/>
      <c r="I5" s="93" t="s">
        <v>185</v>
      </c>
      <c r="J5" s="93"/>
      <c r="K5" s="93"/>
    </row>
    <row r="6" spans="1:11" s="92" customFormat="1" ht="14.1" customHeight="1">
      <c r="A6" s="112"/>
      <c r="B6" s="101"/>
      <c r="H6" s="94"/>
      <c r="J6" s="94"/>
    </row>
    <row r="7" spans="1:11" s="92" customFormat="1">
      <c r="A7" s="101" t="s">
        <v>163</v>
      </c>
      <c r="B7" s="101"/>
      <c r="C7" s="92" t="s">
        <v>27</v>
      </c>
      <c r="H7" s="94"/>
      <c r="J7" s="94"/>
    </row>
    <row r="8" spans="1:11" s="92" customFormat="1">
      <c r="A8" s="109" t="s">
        <v>162</v>
      </c>
      <c r="B8" s="109"/>
      <c r="C8" s="109" t="s">
        <v>161</v>
      </c>
      <c r="D8" s="109"/>
      <c r="E8" s="110" t="s">
        <v>160</v>
      </c>
      <c r="F8" s="109"/>
      <c r="G8" s="109"/>
      <c r="H8" s="109"/>
      <c r="I8" s="109"/>
      <c r="J8" s="109"/>
      <c r="K8" s="109"/>
    </row>
    <row r="9" spans="1:11" s="92" customFormat="1">
      <c r="A9" s="96">
        <f>B9+1</f>
        <v>1</v>
      </c>
      <c r="B9" s="96">
        <v>0</v>
      </c>
      <c r="C9" s="92" t="s">
        <v>29</v>
      </c>
      <c r="D9" s="96" t="s">
        <v>164</v>
      </c>
      <c r="E9" s="93">
        <v>5000</v>
      </c>
      <c r="F9" s="93"/>
      <c r="G9" s="93" t="s">
        <v>155</v>
      </c>
      <c r="H9" s="93"/>
      <c r="I9" s="93" t="s">
        <v>154</v>
      </c>
      <c r="J9" s="93"/>
      <c r="K9" s="93" t="s">
        <v>178</v>
      </c>
    </row>
    <row r="10" spans="1:11" s="92" customFormat="1">
      <c r="H10" s="94"/>
      <c r="J10" s="94"/>
      <c r="K10" s="92" t="s">
        <v>178</v>
      </c>
    </row>
    <row r="11" spans="1:11" s="92" customFormat="1">
      <c r="A11" s="101" t="s">
        <v>163</v>
      </c>
      <c r="B11" s="101"/>
      <c r="C11" s="92" t="s">
        <v>31</v>
      </c>
      <c r="H11" s="94"/>
      <c r="J11" s="94"/>
    </row>
    <row r="12" spans="1:11" s="92" customFormat="1">
      <c r="A12" s="109" t="s">
        <v>162</v>
      </c>
      <c r="B12" s="109"/>
      <c r="C12" s="109" t="s">
        <v>161</v>
      </c>
      <c r="D12" s="109"/>
      <c r="E12" s="110" t="s">
        <v>160</v>
      </c>
      <c r="F12" s="109"/>
      <c r="G12" s="109"/>
      <c r="H12" s="109"/>
      <c r="I12" s="109"/>
      <c r="J12" s="109"/>
      <c r="K12" s="109"/>
    </row>
    <row r="13" spans="1:11" s="92" customFormat="1">
      <c r="A13" s="96">
        <f>B13+1</f>
        <v>1</v>
      </c>
      <c r="B13" s="96">
        <v>0</v>
      </c>
      <c r="C13" s="92" t="s">
        <v>33</v>
      </c>
      <c r="D13" s="96" t="s">
        <v>159</v>
      </c>
      <c r="E13" s="93">
        <v>5000</v>
      </c>
      <c r="F13" s="93"/>
      <c r="G13" s="111" t="s">
        <v>184</v>
      </c>
      <c r="H13" s="93"/>
      <c r="I13" s="93" t="s">
        <v>183</v>
      </c>
      <c r="J13" s="93"/>
      <c r="K13" s="93" t="s">
        <v>178</v>
      </c>
    </row>
    <row r="14" spans="1:11" s="92" customFormat="1">
      <c r="A14" s="96">
        <f>B14+1</f>
        <v>2</v>
      </c>
      <c r="B14" s="96">
        <v>1</v>
      </c>
      <c r="C14" s="92" t="s">
        <v>34</v>
      </c>
      <c r="D14" s="96" t="s">
        <v>156</v>
      </c>
      <c r="E14" s="93">
        <v>4516.98974609375</v>
      </c>
      <c r="F14" s="93"/>
      <c r="G14" s="93" t="s">
        <v>182</v>
      </c>
      <c r="H14" s="93"/>
      <c r="I14" s="93" t="s">
        <v>181</v>
      </c>
      <c r="J14" s="93"/>
      <c r="K14" s="93" t="s">
        <v>178</v>
      </c>
    </row>
    <row r="15" spans="1:11" s="92" customFormat="1">
      <c r="A15" s="96">
        <f>B15+1</f>
        <v>3</v>
      </c>
      <c r="B15" s="96">
        <v>2</v>
      </c>
      <c r="C15" s="92" t="s">
        <v>35</v>
      </c>
      <c r="D15" s="96" t="s">
        <v>153</v>
      </c>
      <c r="E15" s="93">
        <v>2291.47998046875</v>
      </c>
      <c r="F15" s="93"/>
      <c r="G15" s="93" t="s">
        <v>157</v>
      </c>
      <c r="H15" s="93"/>
      <c r="I15" s="93" t="s">
        <v>151</v>
      </c>
      <c r="J15" s="93"/>
      <c r="K15" s="93" t="s">
        <v>178</v>
      </c>
    </row>
    <row r="17" spans="1:11" s="92" customFormat="1">
      <c r="A17" s="101" t="s">
        <v>163</v>
      </c>
      <c r="B17" s="101"/>
      <c r="C17" s="92" t="s">
        <v>45</v>
      </c>
      <c r="H17" s="94"/>
      <c r="J17" s="94"/>
    </row>
    <row r="18" spans="1:11" s="92" customFormat="1">
      <c r="A18" s="109" t="s">
        <v>162</v>
      </c>
      <c r="B18" s="109"/>
      <c r="C18" s="109" t="s">
        <v>161</v>
      </c>
      <c r="D18" s="109"/>
      <c r="E18" s="110" t="s">
        <v>160</v>
      </c>
      <c r="F18" s="109"/>
      <c r="G18" s="109"/>
      <c r="H18" s="109"/>
      <c r="I18" s="109"/>
      <c r="J18" s="109"/>
      <c r="K18" s="109"/>
    </row>
    <row r="19" spans="1:11" s="92" customFormat="1">
      <c r="A19" s="96">
        <f>B19+1</f>
        <v>1</v>
      </c>
      <c r="B19" s="96">
        <v>0</v>
      </c>
      <c r="C19" s="92" t="s">
        <v>47</v>
      </c>
      <c r="D19" s="96" t="s">
        <v>164</v>
      </c>
      <c r="E19" s="93">
        <v>3896.679931640625</v>
      </c>
      <c r="F19" s="93"/>
      <c r="G19" s="93" t="s">
        <v>180</v>
      </c>
      <c r="H19" s="93"/>
      <c r="I19" s="93" t="s">
        <v>179</v>
      </c>
      <c r="J19" s="94"/>
      <c r="K19" s="93" t="s">
        <v>178</v>
      </c>
    </row>
    <row r="21" spans="1:11" s="92" customFormat="1">
      <c r="A21" s="101" t="s">
        <v>163</v>
      </c>
      <c r="B21" s="101"/>
      <c r="C21" s="92" t="s">
        <v>60</v>
      </c>
      <c r="H21" s="94"/>
      <c r="J21" s="94"/>
    </row>
    <row r="22" spans="1:11" s="92" customFormat="1">
      <c r="A22" s="109" t="s">
        <v>162</v>
      </c>
      <c r="B22" s="109"/>
      <c r="C22" s="109" t="s">
        <v>161</v>
      </c>
      <c r="D22" s="109"/>
      <c r="E22" s="110" t="s">
        <v>160</v>
      </c>
      <c r="F22" s="109"/>
      <c r="G22" s="109"/>
      <c r="H22" s="109"/>
      <c r="I22" s="109"/>
      <c r="J22" s="109"/>
      <c r="K22" s="109"/>
    </row>
    <row r="23" spans="1:11" s="92" customFormat="1">
      <c r="A23" s="96">
        <f>B23+1</f>
        <v>1</v>
      </c>
      <c r="B23" s="96">
        <v>0</v>
      </c>
      <c r="C23" s="92" t="s">
        <v>62</v>
      </c>
      <c r="D23" s="96" t="s">
        <v>164</v>
      </c>
      <c r="E23" s="93">
        <v>4943.39013671875</v>
      </c>
      <c r="F23" s="93"/>
      <c r="G23" s="93" t="s">
        <v>177</v>
      </c>
      <c r="H23" s="93"/>
      <c r="I23" s="93" t="s">
        <v>167</v>
      </c>
      <c r="J23" s="93"/>
      <c r="K23" s="93"/>
    </row>
    <row r="24" spans="1:11" s="92" customFormat="1">
      <c r="A24" s="96">
        <f>B24+1</f>
        <v>2</v>
      </c>
      <c r="B24" s="96">
        <v>1</v>
      </c>
      <c r="C24" s="92" t="s">
        <v>63</v>
      </c>
      <c r="D24" s="96" t="s">
        <v>156</v>
      </c>
      <c r="E24" s="93">
        <v>1763.219970703125</v>
      </c>
      <c r="F24" s="93"/>
      <c r="G24" s="93" t="s">
        <v>176</v>
      </c>
      <c r="H24" s="93"/>
      <c r="I24" s="93" t="s">
        <v>175</v>
      </c>
      <c r="J24" s="93"/>
      <c r="K24" s="93"/>
    </row>
    <row r="26" spans="1:11" s="92" customFormat="1">
      <c r="A26" s="101" t="s">
        <v>163</v>
      </c>
      <c r="B26" s="101"/>
      <c r="C26" s="92" t="s">
        <v>38</v>
      </c>
      <c r="H26" s="94"/>
      <c r="J26" s="94"/>
    </row>
    <row r="27" spans="1:11" s="92" customFormat="1">
      <c r="A27" s="109" t="s">
        <v>162</v>
      </c>
      <c r="B27" s="109"/>
      <c r="C27" s="109" t="s">
        <v>161</v>
      </c>
      <c r="D27" s="109"/>
      <c r="E27" s="110" t="s">
        <v>160</v>
      </c>
      <c r="F27" s="109"/>
      <c r="G27" s="109"/>
      <c r="H27" s="109"/>
      <c r="I27" s="109"/>
      <c r="J27" s="109"/>
      <c r="K27" s="109"/>
    </row>
    <row r="28" spans="1:11" s="92" customFormat="1">
      <c r="A28" s="96">
        <f>B28+1</f>
        <v>1</v>
      </c>
      <c r="B28" s="96">
        <v>0</v>
      </c>
      <c r="C28" s="92" t="s">
        <v>42</v>
      </c>
      <c r="D28" s="96" t="s">
        <v>159</v>
      </c>
      <c r="E28" s="93">
        <v>5000</v>
      </c>
      <c r="F28" s="93"/>
      <c r="G28" s="93" t="s">
        <v>173</v>
      </c>
      <c r="H28" s="93"/>
      <c r="I28" s="93" t="s">
        <v>177</v>
      </c>
      <c r="J28" s="93"/>
      <c r="K28" s="93"/>
    </row>
    <row r="29" spans="1:11" s="92" customFormat="1">
      <c r="A29" s="96">
        <f>B29+1</f>
        <v>2</v>
      </c>
      <c r="B29" s="96">
        <v>1</v>
      </c>
      <c r="C29" s="92" t="s">
        <v>44</v>
      </c>
      <c r="D29" s="96" t="s">
        <v>156</v>
      </c>
      <c r="E29" s="93">
        <v>4343.77978515625</v>
      </c>
      <c r="F29" s="93"/>
      <c r="G29" s="93" t="s">
        <v>170</v>
      </c>
      <c r="H29" s="93"/>
      <c r="I29" s="93" t="s">
        <v>169</v>
      </c>
      <c r="J29" s="93"/>
      <c r="K29" s="93"/>
    </row>
    <row r="30" spans="1:11" s="92" customFormat="1">
      <c r="A30" s="96">
        <f>B30+1</f>
        <v>3</v>
      </c>
      <c r="B30" s="96">
        <v>2</v>
      </c>
      <c r="C30" s="92" t="s">
        <v>43</v>
      </c>
      <c r="D30" s="96" t="s">
        <v>153</v>
      </c>
      <c r="E30" s="93">
        <v>3767.489990234375</v>
      </c>
      <c r="F30" s="93"/>
      <c r="G30" s="93" t="s">
        <v>176</v>
      </c>
      <c r="H30" s="93"/>
      <c r="I30" s="93" t="s">
        <v>175</v>
      </c>
      <c r="J30" s="93"/>
      <c r="K30" s="93"/>
    </row>
    <row r="32" spans="1:11" s="92" customFormat="1">
      <c r="A32" s="101" t="s">
        <v>163</v>
      </c>
      <c r="B32" s="101"/>
      <c r="C32" s="92" t="s">
        <v>55</v>
      </c>
      <c r="H32" s="94"/>
      <c r="J32" s="94"/>
    </row>
    <row r="33" spans="1:11" s="92" customFormat="1">
      <c r="A33" s="109" t="s">
        <v>162</v>
      </c>
      <c r="B33" s="109"/>
      <c r="C33" s="109" t="s">
        <v>161</v>
      </c>
      <c r="D33" s="109"/>
      <c r="E33" s="110" t="s">
        <v>160</v>
      </c>
      <c r="F33" s="109"/>
      <c r="G33" s="109"/>
      <c r="H33" s="109"/>
      <c r="I33" s="109"/>
      <c r="J33" s="109"/>
      <c r="K33" s="109"/>
    </row>
    <row r="34" spans="1:11" s="92" customFormat="1">
      <c r="A34" s="96">
        <f>B34+1</f>
        <v>1</v>
      </c>
      <c r="B34" s="96">
        <v>0</v>
      </c>
      <c r="C34" s="92" t="s">
        <v>57</v>
      </c>
      <c r="D34" s="96" t="s">
        <v>159</v>
      </c>
      <c r="E34" s="93">
        <v>4994.419921875</v>
      </c>
      <c r="F34" s="93"/>
      <c r="G34" s="93" t="s">
        <v>174</v>
      </c>
      <c r="H34" s="93"/>
      <c r="I34" s="93" t="s">
        <v>173</v>
      </c>
      <c r="J34" s="93"/>
      <c r="K34" s="93"/>
    </row>
    <row r="35" spans="1:11" s="92" customFormat="1">
      <c r="A35" s="96">
        <f>B35+1</f>
        <v>2</v>
      </c>
      <c r="B35" s="96">
        <v>1</v>
      </c>
      <c r="C35" s="92" t="s">
        <v>58</v>
      </c>
      <c r="D35" s="96" t="s">
        <v>156</v>
      </c>
      <c r="E35" s="93">
        <v>4615.3798828125</v>
      </c>
      <c r="F35" s="93"/>
      <c r="G35" s="93" t="s">
        <v>170</v>
      </c>
      <c r="H35" s="93"/>
      <c r="I35" s="93" t="s">
        <v>169</v>
      </c>
      <c r="J35" s="93"/>
      <c r="K35" s="93"/>
    </row>
    <row r="36" spans="1:11" s="92" customFormat="1">
      <c r="A36" s="96">
        <f>B36+1</f>
        <v>3</v>
      </c>
      <c r="B36" s="96">
        <v>2</v>
      </c>
      <c r="C36" s="92" t="s">
        <v>59</v>
      </c>
      <c r="D36" s="96" t="s">
        <v>153</v>
      </c>
      <c r="E36" s="93">
        <v>2843.669921875</v>
      </c>
      <c r="F36" s="93"/>
      <c r="G36" s="93" t="s">
        <v>172</v>
      </c>
      <c r="H36" s="93"/>
      <c r="I36" s="93" t="s">
        <v>171</v>
      </c>
      <c r="J36" s="93"/>
      <c r="K36" s="93"/>
    </row>
    <row r="37" spans="1:11" s="92" customFormat="1">
      <c r="C37" s="96"/>
      <c r="D37" s="96"/>
      <c r="G37" s="96"/>
      <c r="H37" s="111"/>
      <c r="I37" s="96"/>
      <c r="J37" s="111"/>
    </row>
    <row r="38" spans="1:11" s="92" customFormat="1">
      <c r="A38" s="101" t="s">
        <v>163</v>
      </c>
      <c r="B38" s="101"/>
      <c r="C38" s="92" t="s">
        <v>72</v>
      </c>
      <c r="H38" s="94"/>
      <c r="J38" s="94"/>
    </row>
    <row r="39" spans="1:11" s="92" customFormat="1">
      <c r="A39" s="109" t="s">
        <v>162</v>
      </c>
      <c r="B39" s="109"/>
      <c r="C39" s="109" t="s">
        <v>161</v>
      </c>
      <c r="D39" s="109"/>
      <c r="E39" s="110" t="s">
        <v>160</v>
      </c>
      <c r="F39" s="109"/>
      <c r="G39" s="109"/>
      <c r="H39" s="109"/>
      <c r="I39" s="109"/>
      <c r="J39" s="109"/>
      <c r="K39" s="109"/>
    </row>
    <row r="40" spans="1:11" s="92" customFormat="1">
      <c r="A40" s="96">
        <f>B40+1</f>
        <v>1</v>
      </c>
      <c r="B40" s="96">
        <v>0</v>
      </c>
      <c r="C40" s="92" t="s">
        <v>75</v>
      </c>
      <c r="D40" s="96" t="s">
        <v>164</v>
      </c>
      <c r="E40" s="93">
        <v>3761.93994140625</v>
      </c>
      <c r="F40" s="93"/>
      <c r="G40" s="93" t="s">
        <v>170</v>
      </c>
      <c r="H40" s="93"/>
      <c r="I40" s="93" t="s">
        <v>169</v>
      </c>
      <c r="J40" s="93"/>
      <c r="K40" s="93"/>
    </row>
    <row r="41" spans="1:11" s="92" customFormat="1">
      <c r="A41" s="96">
        <f>B41+1</f>
        <v>2</v>
      </c>
      <c r="B41" s="96">
        <v>1</v>
      </c>
      <c r="C41" s="92" t="s">
        <v>76</v>
      </c>
      <c r="D41" s="96" t="s">
        <v>156</v>
      </c>
      <c r="E41" s="93">
        <v>2800.429931640625</v>
      </c>
      <c r="F41" s="93"/>
      <c r="G41" s="93" t="s">
        <v>168</v>
      </c>
      <c r="H41" s="93"/>
      <c r="I41" s="93" t="s">
        <v>167</v>
      </c>
      <c r="J41" s="93"/>
      <c r="K41" s="93"/>
    </row>
    <row r="42" spans="1:11" s="92" customFormat="1">
      <c r="C42" s="96"/>
      <c r="D42" s="96"/>
      <c r="G42" s="96"/>
      <c r="H42" s="111"/>
      <c r="I42" s="96"/>
      <c r="J42" s="111"/>
    </row>
    <row r="43" spans="1:11" s="92" customFormat="1" ht="14.1" customHeight="1">
      <c r="A43" s="101" t="s">
        <v>163</v>
      </c>
      <c r="B43" s="101"/>
      <c r="C43" s="92" t="s">
        <v>49</v>
      </c>
      <c r="H43" s="94"/>
      <c r="J43" s="94"/>
    </row>
    <row r="44" spans="1:11" s="92" customFormat="1">
      <c r="A44" s="109" t="s">
        <v>162</v>
      </c>
      <c r="B44" s="109"/>
      <c r="C44" s="109" t="s">
        <v>161</v>
      </c>
      <c r="D44" s="109"/>
      <c r="E44" s="110" t="s">
        <v>160</v>
      </c>
      <c r="F44" s="109"/>
      <c r="G44" s="109" t="s">
        <v>166</v>
      </c>
      <c r="H44" s="109"/>
      <c r="I44" s="109" t="s">
        <v>165</v>
      </c>
      <c r="J44" s="109"/>
      <c r="K44" s="109"/>
    </row>
    <row r="45" spans="1:11" s="92" customFormat="1">
      <c r="A45" s="96">
        <f>B45+1</f>
        <v>1</v>
      </c>
      <c r="B45" s="96">
        <v>0</v>
      </c>
      <c r="C45" s="92" t="s">
        <v>52</v>
      </c>
      <c r="D45" s="96" t="s">
        <v>164</v>
      </c>
      <c r="E45" s="93">
        <v>4890.6201171875</v>
      </c>
      <c r="F45" s="93"/>
      <c r="G45" s="93" t="s">
        <v>155</v>
      </c>
      <c r="H45" s="93"/>
      <c r="I45" s="93" t="s">
        <v>157</v>
      </c>
      <c r="J45" s="93"/>
    </row>
    <row r="46" spans="1:11" s="92" customFormat="1">
      <c r="C46" s="96"/>
      <c r="D46" s="96"/>
      <c r="G46" s="96"/>
      <c r="H46" s="111"/>
      <c r="I46" s="96"/>
      <c r="J46" s="111"/>
    </row>
    <row r="47" spans="1:11" s="92" customFormat="1">
      <c r="A47" s="101" t="s">
        <v>163</v>
      </c>
      <c r="B47" s="101"/>
      <c r="C47" s="92" t="s">
        <v>66</v>
      </c>
      <c r="H47" s="94"/>
      <c r="J47" s="94"/>
    </row>
    <row r="48" spans="1:11" s="92" customFormat="1">
      <c r="A48" s="109" t="s">
        <v>162</v>
      </c>
      <c r="B48" s="109"/>
      <c r="C48" s="109" t="s">
        <v>161</v>
      </c>
      <c r="D48" s="109"/>
      <c r="E48" s="110" t="s">
        <v>160</v>
      </c>
      <c r="F48" s="109"/>
      <c r="G48" s="109"/>
      <c r="H48" s="109"/>
      <c r="I48" s="109"/>
      <c r="J48" s="109"/>
      <c r="K48" s="109"/>
    </row>
    <row r="49" spans="1:11" s="92" customFormat="1">
      <c r="A49" s="96">
        <f>B49+1</f>
        <v>1</v>
      </c>
      <c r="B49" s="96">
        <v>0</v>
      </c>
      <c r="C49" s="92" t="s">
        <v>71</v>
      </c>
      <c r="D49" s="96" t="s">
        <v>159</v>
      </c>
      <c r="E49" s="93">
        <v>4940.259765625</v>
      </c>
      <c r="F49" s="93"/>
      <c r="G49" s="96" t="s">
        <v>158</v>
      </c>
      <c r="H49" s="94"/>
      <c r="I49" s="96" t="s">
        <v>157</v>
      </c>
      <c r="J49" s="93"/>
      <c r="K49" s="93"/>
    </row>
    <row r="50" spans="1:11" s="92" customFormat="1">
      <c r="A50" s="96">
        <f>B50+1</f>
        <v>2</v>
      </c>
      <c r="B50" s="96">
        <v>1</v>
      </c>
      <c r="C50" s="92" t="s">
        <v>68</v>
      </c>
      <c r="D50" s="96" t="s">
        <v>156</v>
      </c>
      <c r="E50" s="93">
        <v>4468.580078125</v>
      </c>
      <c r="F50" s="93"/>
      <c r="G50" s="93" t="s">
        <v>155</v>
      </c>
      <c r="H50" s="93"/>
      <c r="I50" s="93" t="s">
        <v>154</v>
      </c>
      <c r="J50" s="93"/>
      <c r="K50" s="93"/>
    </row>
    <row r="51" spans="1:11" s="92" customFormat="1">
      <c r="A51" s="96">
        <v>3</v>
      </c>
      <c r="B51" s="96">
        <v>3</v>
      </c>
      <c r="C51" s="92" t="s">
        <v>70</v>
      </c>
      <c r="D51" s="96" t="s">
        <v>153</v>
      </c>
      <c r="E51" s="93">
        <v>3503.419921875</v>
      </c>
      <c r="F51" s="93"/>
      <c r="G51" s="93" t="s">
        <v>152</v>
      </c>
      <c r="H51" s="93"/>
      <c r="I51" s="96" t="s">
        <v>151</v>
      </c>
      <c r="J51" s="93"/>
      <c r="K51" s="93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3</vt:i4>
      </vt:variant>
    </vt:vector>
  </HeadingPairs>
  <TitlesOfParts>
    <vt:vector size="10" baseType="lpstr">
      <vt:lpstr>20190505 BWSC</vt:lpstr>
      <vt:lpstr>20190501 BWSC</vt:lpstr>
      <vt:lpstr>20190519 Harderwijk (NL)</vt:lpstr>
      <vt:lpstr>20190623 HYAC</vt:lpstr>
      <vt:lpstr>20190630 VWSC</vt:lpstr>
      <vt:lpstr>20190815 Manage</vt:lpstr>
      <vt:lpstr>eindstand</vt:lpstr>
      <vt:lpstr>'20190519 Harderwijk (NL)'!Afdrukbereik</vt:lpstr>
      <vt:lpstr>'20190630 VWSC'!Afdrukbereik</vt:lpstr>
      <vt:lpstr>eindstand!Afdrukbereik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rvp</dc:creator>
  <cp:lastModifiedBy>Simon</cp:lastModifiedBy>
  <cp:lastPrinted>2019-08-19T13:37:37Z</cp:lastPrinted>
  <dcterms:created xsi:type="dcterms:W3CDTF">2013-06-28T11:36:01Z</dcterms:created>
  <dcterms:modified xsi:type="dcterms:W3CDTF">2019-11-28T07:32:25Z</dcterms:modified>
</cp:coreProperties>
</file>